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tables/table19.xml" ContentType="application/vnd.openxmlformats-officedocument.spreadsheetml.table+xml"/>
  <Override PartName="/xl/drawings/drawing31.xml" ContentType="application/vnd.openxmlformats-officedocument.drawing+xml"/>
  <Override PartName="/xl/tables/table20.xml" ContentType="application/vnd.openxmlformats-officedocument.spreadsheetml.table+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W:\MAC (Formerly MAR) Real Property\FRPP\2024 Data\FY 2024 Summary Data Set\"/>
    </mc:Choice>
  </mc:AlternateContent>
  <xr:revisionPtr revIDLastSave="0" documentId="13_ncr:1_{602F4511-DA5A-4DC2-B9B5-52D9AD9EDB2B}" xr6:coauthVersionLast="47" xr6:coauthVersionMax="47" xr10:uidLastSave="{00000000-0000-0000-0000-000000000000}"/>
  <bookViews>
    <workbookView xWindow="-110" yWindow="-110" windowWidth="19420" windowHeight="10420" tabRatio="638" xr2:uid="{00000000-000D-0000-FFFF-FFFF00000000}"/>
  </bookViews>
  <sheets>
    <sheet name="Title Page" sheetId="1" r:id="rId1"/>
    <sheet name="Introduction" sheetId="2" r:id="rId2"/>
    <sheet name="CFO vs Non-CFO" sheetId="39" r:id="rId3"/>
    <sheet name="Index" sheetId="3" r:id="rId4"/>
    <sheet name="1.Key Stats" sheetId="4" r:id="rId5"/>
    <sheet name="2.CostSF" sheetId="5" r:id="rId6"/>
    <sheet name="3.Bldg Use" sheetId="6" r:id="rId7"/>
    <sheet name="4.BldgUseTrend" sheetId="7" r:id="rId8"/>
    <sheet name="5.OfficeTrendbyAgency" sheetId="8" r:id="rId9"/>
    <sheet name="6.WarehouseTrendbyAgency" sheetId="9" r:id="rId10"/>
    <sheet name="7.Bldgs" sheetId="10" r:id="rId11"/>
    <sheet name="8.Utilization" sheetId="11" r:id="rId12"/>
    <sheet name="9.SFbyState" sheetId="12" r:id="rId13"/>
    <sheet name="10.StructuresbyAgency" sheetId="13" r:id="rId14"/>
    <sheet name="11.StructuresbyUse" sheetId="14" r:id="rId15"/>
    <sheet name="12.LandbyAgency" sheetId="15" r:id="rId16"/>
    <sheet name="13.LandbyState" sheetId="16" r:id="rId17"/>
    <sheet name="14.Agency Disposition" sheetId="41" r:id="rId18"/>
    <sheet name="15.DispositionUseBldg" sheetId="18" r:id="rId19"/>
    <sheet name="16.DispositionMethodBldg" sheetId="19" r:id="rId20"/>
    <sheet name="17.DispositionStruct" sheetId="20" r:id="rId21"/>
    <sheet name="18.DispositionLand" sheetId="21" r:id="rId22"/>
    <sheet name="19.Historic Designation" sheetId="40" r:id="rId23"/>
    <sheet name="20.HistoricbyState" sheetId="23" r:id="rId24"/>
    <sheet name="21.HistoricbyAgency" sheetId="24" r:id="rId25"/>
    <sheet name="22.Sustainability" sheetId="25" r:id="rId26"/>
    <sheet name="23.Status" sheetId="26" r:id="rId27"/>
    <sheet name="24.Repair Needs Buildings" sheetId="27" r:id="rId28"/>
    <sheet name="25.Repair Needs Structures" sheetId="28" r:id="rId29"/>
    <sheet name="26.Replacement Value Buildings" sheetId="29" r:id="rId30"/>
    <sheet name="27.Replacement Value Structures" sheetId="30" r:id="rId31"/>
    <sheet name="28.Key Stats Non CFO" sheetId="31" r:id="rId32"/>
    <sheet name="29.CostSF Non CFO" sheetId="32" r:id="rId33"/>
    <sheet name="30.Bldg Use Non CFO" sheetId="33" r:id="rId34"/>
    <sheet name="31.Key Stats All" sheetId="34" r:id="rId35"/>
    <sheet name="32. Condition Index vs age" sheetId="35" r:id="rId36"/>
    <sheet name="32A. Condition index Ratings " sheetId="38" r:id="rId37"/>
    <sheet name="33. Lease Expirations Buildings" sheetId="36" r:id="rId38"/>
    <sheet name="ESRI_MAPINFO_SHEET" sheetId="37" r:id="rId39"/>
  </sheets>
  <definedNames>
    <definedName name="ColRangeStyle1" localSheetId="25">#REF!</definedName>
    <definedName name="ColRangeStyle1">'12.LandbyAgency'!$B$19:$B$30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41" roundtripDataSignature="AMtx7mg4SK0iIgz5KkyLodHaFsqr3g0yhA=="/>
    </ext>
  </extLst>
</workbook>
</file>

<file path=xl/calcChain.xml><?xml version="1.0" encoding="utf-8"?>
<calcChain xmlns="http://schemas.openxmlformats.org/spreadsheetml/2006/main">
  <c r="B24" i="25" l="1"/>
  <c r="D25" i="20"/>
  <c r="E25" i="20"/>
  <c r="C25" i="20"/>
  <c r="C35" i="18"/>
  <c r="D35" i="18"/>
  <c r="F35" i="18"/>
  <c r="F26" i="41"/>
  <c r="E26" i="41"/>
  <c r="D26" i="41"/>
  <c r="C26" i="41"/>
  <c r="F21" i="41"/>
  <c r="F27" i="41" s="1"/>
  <c r="E21" i="41"/>
  <c r="E27" i="41" s="1"/>
  <c r="D21" i="41"/>
  <c r="D27" i="41" s="1"/>
  <c r="C21" i="41"/>
  <c r="C27" i="41" s="1"/>
  <c r="H30" i="6" l="1"/>
  <c r="I6" i="8"/>
  <c r="I7" i="8"/>
  <c r="I8" i="8"/>
  <c r="I9" i="8"/>
  <c r="I10" i="8"/>
  <c r="I11" i="8"/>
  <c r="I12" i="8"/>
  <c r="I13" i="8"/>
  <c r="I14" i="8"/>
  <c r="I15" i="8"/>
  <c r="I16" i="8"/>
  <c r="I17" i="8"/>
  <c r="I18" i="8"/>
  <c r="I19" i="8"/>
  <c r="I20" i="8"/>
  <c r="I21" i="8"/>
  <c r="I22" i="8"/>
  <c r="I23" i="8"/>
  <c r="I24" i="8"/>
  <c r="I25" i="8"/>
  <c r="I26" i="8"/>
  <c r="G25" i="24"/>
  <c r="C24" i="38"/>
  <c r="D24" i="38"/>
  <c r="E24" i="38"/>
  <c r="B24" i="38"/>
  <c r="F19" i="19"/>
  <c r="D19" i="19"/>
  <c r="C19" i="19"/>
  <c r="C30" i="6" l="1"/>
  <c r="B30" i="6"/>
  <c r="F30" i="6"/>
  <c r="E30" i="6"/>
  <c r="I30" i="6"/>
  <c r="C16" i="19"/>
  <c r="D16" i="19"/>
  <c r="E16" i="19"/>
  <c r="F16" i="19"/>
  <c r="B25" i="9"/>
  <c r="D25" i="9"/>
  <c r="F25" i="9"/>
  <c r="H6" i="9"/>
  <c r="H7" i="9"/>
  <c r="H8" i="9"/>
  <c r="H9" i="9"/>
  <c r="H10" i="9"/>
  <c r="H11" i="9"/>
  <c r="H12" i="9"/>
  <c r="H13" i="9"/>
  <c r="H14" i="9"/>
  <c r="H15" i="9"/>
  <c r="H16" i="9"/>
  <c r="H17" i="9"/>
  <c r="H18" i="9"/>
  <c r="H19" i="9"/>
  <c r="H20" i="9"/>
  <c r="H21" i="9"/>
  <c r="H22" i="9"/>
  <c r="H23" i="9"/>
  <c r="H24" i="9"/>
  <c r="H7" i="8"/>
  <c r="H8" i="8"/>
  <c r="H9" i="8"/>
  <c r="H10" i="8"/>
  <c r="H11" i="8"/>
  <c r="H12" i="8"/>
  <c r="H13" i="8"/>
  <c r="H14" i="8"/>
  <c r="H15" i="8"/>
  <c r="H16" i="8"/>
  <c r="H17" i="8"/>
  <c r="H18" i="8"/>
  <c r="H19" i="8"/>
  <c r="H20" i="8"/>
  <c r="H21" i="8"/>
  <c r="H22" i="8"/>
  <c r="H23" i="8"/>
  <c r="H24" i="8"/>
  <c r="H25" i="8"/>
  <c r="H26" i="8"/>
  <c r="H6" i="8"/>
  <c r="D27" i="8"/>
  <c r="E27" i="8"/>
  <c r="F27" i="8"/>
  <c r="G27" i="8"/>
  <c r="B27" i="8"/>
  <c r="D16" i="21"/>
  <c r="E16" i="21"/>
  <c r="F16" i="21"/>
  <c r="C16" i="21"/>
  <c r="D12" i="21"/>
  <c r="E12" i="21"/>
  <c r="F12" i="21"/>
  <c r="C12" i="21"/>
  <c r="E17" i="20"/>
  <c r="D17" i="20"/>
  <c r="C17" i="20"/>
  <c r="D26" i="18"/>
  <c r="E26" i="18"/>
  <c r="F26" i="18"/>
  <c r="C26" i="18"/>
  <c r="F6" i="38"/>
  <c r="F7" i="38"/>
  <c r="F8" i="38"/>
  <c r="F9" i="38"/>
  <c r="F10" i="38"/>
  <c r="F11" i="38"/>
  <c r="F12" i="38"/>
  <c r="F13" i="38"/>
  <c r="F14" i="38"/>
  <c r="F15" i="38"/>
  <c r="F16" i="38"/>
  <c r="F17" i="38"/>
  <c r="F18" i="38"/>
  <c r="F19" i="38"/>
  <c r="F20" i="38"/>
  <c r="F21" i="38"/>
  <c r="F22" i="38"/>
  <c r="F23" i="38"/>
  <c r="F5" i="38"/>
  <c r="H25" i="9" l="1"/>
  <c r="I27" i="8"/>
  <c r="H27" i="8"/>
  <c r="B23" i="30"/>
  <c r="C23" i="30"/>
  <c r="D23" i="30"/>
  <c r="E23" i="30"/>
  <c r="B24" i="29"/>
  <c r="C24" i="29"/>
  <c r="D24" i="29"/>
  <c r="E24" i="29"/>
  <c r="B23" i="28"/>
  <c r="C23" i="28"/>
  <c r="D23" i="28"/>
  <c r="E23" i="28"/>
  <c r="B24" i="27"/>
  <c r="C24" i="27"/>
  <c r="D24" i="27"/>
  <c r="E24" i="27"/>
  <c r="B25" i="24"/>
  <c r="C25" i="24"/>
  <c r="D25" i="24"/>
  <c r="E25" i="24"/>
  <c r="F25" i="24"/>
  <c r="B24" i="15"/>
  <c r="C24" i="15"/>
  <c r="D24" i="15"/>
  <c r="E24" i="15"/>
  <c r="F24" i="15"/>
  <c r="G24" i="15"/>
  <c r="H24" i="15"/>
  <c r="I24" i="15"/>
  <c r="G26" i="14"/>
  <c r="H23" i="13"/>
  <c r="I23" i="13"/>
  <c r="G23" i="13"/>
  <c r="B23" i="13"/>
  <c r="C23" i="13"/>
  <c r="D23" i="13"/>
  <c r="E23" i="13"/>
  <c r="F23" i="13"/>
  <c r="C56" i="12"/>
  <c r="D56" i="12"/>
  <c r="E56" i="12"/>
  <c r="C11" i="11"/>
  <c r="D11" i="11"/>
  <c r="B11" i="11"/>
  <c r="B25" i="10"/>
  <c r="C25" i="10"/>
  <c r="D25" i="10"/>
  <c r="E25" i="10" s="1"/>
  <c r="F25" i="10"/>
  <c r="G25" i="10"/>
  <c r="H25" i="10"/>
  <c r="J25" i="10"/>
  <c r="K25" i="10"/>
  <c r="L25" i="10"/>
  <c r="N25" i="10"/>
  <c r="O25" i="10"/>
  <c r="P25" i="10"/>
  <c r="E25" i="9"/>
  <c r="G25" i="9"/>
  <c r="D30" i="7"/>
  <c r="C30" i="7"/>
  <c r="B30" i="7"/>
  <c r="B57" i="23"/>
  <c r="E36" i="18"/>
  <c r="B56" i="16"/>
  <c r="D26" i="14"/>
  <c r="I22" i="33"/>
  <c r="H22" i="33"/>
  <c r="F22" i="33"/>
  <c r="E22" i="33"/>
  <c r="C22" i="33"/>
  <c r="B22" i="33"/>
  <c r="D57" i="23"/>
  <c r="C57" i="23"/>
  <c r="C17" i="21"/>
  <c r="E26" i="20"/>
  <c r="F20" i="19"/>
  <c r="E56" i="16"/>
  <c r="D56" i="16"/>
  <c r="C56" i="16"/>
  <c r="F26" i="14"/>
  <c r="E26" i="14"/>
  <c r="C26" i="14"/>
  <c r="B26" i="14"/>
  <c r="B56" i="12"/>
  <c r="C25" i="9"/>
  <c r="I24" i="9"/>
  <c r="I23" i="9"/>
  <c r="I22" i="9"/>
  <c r="I21" i="9"/>
  <c r="I20" i="9"/>
  <c r="I19" i="9"/>
  <c r="I18" i="9"/>
  <c r="I17" i="9"/>
  <c r="I16" i="9"/>
  <c r="I15" i="9"/>
  <c r="I14" i="9"/>
  <c r="I13" i="9"/>
  <c r="I12" i="9"/>
  <c r="I11" i="9"/>
  <c r="I10" i="9"/>
  <c r="I9" i="9"/>
  <c r="I8" i="9"/>
  <c r="I7" i="9"/>
  <c r="I6" i="9"/>
  <c r="C27" i="8"/>
  <c r="G30" i="7"/>
  <c r="F30" i="7"/>
  <c r="E30" i="7"/>
  <c r="J30" i="6"/>
  <c r="I25" i="10" l="1"/>
  <c r="Q25" i="10"/>
  <c r="F24" i="38"/>
  <c r="M25" i="10"/>
  <c r="I25" i="9"/>
  <c r="C36" i="18"/>
  <c r="D36" i="18"/>
  <c r="G22" i="33"/>
  <c r="D30" i="6"/>
  <c r="D22" i="33"/>
  <c r="J22" i="33"/>
  <c r="D17" i="21"/>
  <c r="E17" i="21"/>
  <c r="F17" i="21"/>
  <c r="D26" i="20"/>
  <c r="C26" i="20"/>
  <c r="C20" i="19"/>
  <c r="D20" i="19"/>
  <c r="E20" i="19"/>
  <c r="F36" i="18"/>
  <c r="G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ElizabethSFahey</author>
  </authors>
  <commentList>
    <comment ref="A5" authorId="0" shapeId="0" xr:uid="{9A61E68A-2F0D-4CC5-9462-073CA1849711}">
      <text>
        <r>
          <rPr>
            <b/>
            <sz val="9"/>
            <color indexed="81"/>
            <rFont val="Tahoma"/>
            <family val="2"/>
          </rPr>
          <t xml:space="preserve">Dept of Defense:
</t>
        </r>
        <r>
          <rPr>
            <sz val="9"/>
            <color indexed="81"/>
            <rFont val="Tahoma"/>
            <family val="2"/>
          </rPr>
          <t xml:space="preserve">Air Force
Army
Navy
Corps of Engineers
DoD WHS
</t>
        </r>
      </text>
    </comment>
  </commentList>
</comments>
</file>

<file path=xl/sharedStrings.xml><?xml version="1.0" encoding="utf-8"?>
<sst xmlns="http://schemas.openxmlformats.org/spreadsheetml/2006/main" count="1318" uniqueCount="538">
  <si>
    <t>United States and United States Territories</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</si>
  <si>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</si>
  <si>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</si>
  <si>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</si>
  <si>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</si>
  <si>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</si>
  <si>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</si>
  <si>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</si>
  <si>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</si>
  <si>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</si>
  <si>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</si>
  <si>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</si>
  <si>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</si>
  <si>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</si>
  <si>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</si>
  <si>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</si>
  <si>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</si>
  <si>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</si>
  <si>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</si>
  <si>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</si>
  <si>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</si>
  <si>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</si>
  <si>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</si>
  <si>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</si>
  <si>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</si>
  <si>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</si>
  <si>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Table 26</t>
  </si>
  <si>
    <t>Table 27</t>
  </si>
  <si>
    <t>Table 28</t>
  </si>
  <si>
    <t>Table 29</t>
  </si>
  <si>
    <t>Table 30</t>
  </si>
  <si>
    <t>Table 31</t>
  </si>
  <si>
    <t>Table 32</t>
  </si>
  <si>
    <t>Table 33</t>
  </si>
  <si>
    <r>
      <rPr>
        <sz val="10"/>
        <color rgb="FF000000"/>
        <rFont val="Calibri"/>
        <family val="2"/>
      </rPr>
      <t xml:space="preserve">† This data is provided in accordance with OMB Memorandum M-13-13, </t>
    </r>
    <r>
      <rPr>
        <i/>
        <sz val="10"/>
        <color rgb="FF000000"/>
        <rFont val="Calibri"/>
        <family val="2"/>
      </rPr>
      <t>Open Data Policy-Managing Information as an Asset</t>
    </r>
    <r>
      <rPr>
        <sz val="10"/>
        <color rgb="FF000000"/>
        <rFont val="Calibri"/>
        <family val="2"/>
      </rPr>
      <t xml:space="preserve"> (May 9, 2013).</t>
    </r>
  </si>
  <si>
    <t>Note the definitions provided in this document are derived from the FRPP Data Dictionary which can be found at www.gsa.gov/datadictionary.</t>
  </si>
  <si>
    <t>Blank cells represent instances where agencies did not report data.</t>
  </si>
  <si>
    <t>Owned</t>
  </si>
  <si>
    <t>Leased</t>
  </si>
  <si>
    <t>Total</t>
  </si>
  <si>
    <t>Buildings</t>
  </si>
  <si>
    <t>Total Number</t>
  </si>
  <si>
    <t>Total Square Feet</t>
  </si>
  <si>
    <t>Total Annual Costs</t>
  </si>
  <si>
    <t>Structures</t>
  </si>
  <si>
    <t>Total Acres</t>
  </si>
  <si>
    <t>Total Annual Costs (Buildings, Structures, Land)</t>
  </si>
  <si>
    <t>† All real property data from the Chief Financial Officers (CFO) Act agencies required to submit data to the FRPP.</t>
  </si>
  <si>
    <t xml:space="preserve">* This report focuses on FRPP data for assets in the U.S. and U.S. territories. </t>
  </si>
  <si>
    <t>Fiscal Year</t>
  </si>
  <si>
    <t>Owned Annual O&amp;M Costs</t>
  </si>
  <si>
    <t>Owned Square Feet</t>
  </si>
  <si>
    <t>Owned Annual O&amp;M Costs/ Square Feet</t>
  </si>
  <si>
    <t>Leased Annual Costs</t>
  </si>
  <si>
    <t>Leased Square Feet</t>
  </si>
  <si>
    <t>Leased Annual Costs/ Square Feet*</t>
  </si>
  <si>
    <t>Otherwise Managed Annual Costs**</t>
  </si>
  <si>
    <t>Otherwise Managed Square Feet**</t>
  </si>
  <si>
    <t>Otherwise Managed Annual Costs/ Square Feet**</t>
  </si>
  <si>
    <t>† All real property data from the CFO Act agencies required to submit data to the FRPP.</t>
  </si>
  <si>
    <t>* Includes operations and maintenance costs and rent.</t>
  </si>
  <si>
    <t>** Otherwise Managed includes state government owned, foreign government owned, and museum trust.</t>
  </si>
  <si>
    <t>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t>
  </si>
  <si>
    <t xml:space="preserve">		</t>
  </si>
  <si>
    <t>Buildings Real Property Use*</t>
  </si>
  <si>
    <t>Owned Annual O&amp;M Cost</t>
  </si>
  <si>
    <t>Owned Annual O&amp;M Costs / Square Feet</t>
  </si>
  <si>
    <t>Leased Annual Costs**</t>
  </si>
  <si>
    <t>Leased Annual Costs/ Square Feet**</t>
  </si>
  <si>
    <t>Otherwise Managed Square Feet***</t>
  </si>
  <si>
    <t>Otherwise Managed Annual O&amp;M Costs***</t>
  </si>
  <si>
    <t>Otherwise Managed Annual O&amp;M Costs/ Square Feet***</t>
  </si>
  <si>
    <t>Office</t>
  </si>
  <si>
    <t>Hospital</t>
  </si>
  <si>
    <t>Laboratories</t>
  </si>
  <si>
    <t>Warehouses</t>
  </si>
  <si>
    <t>Industrial</t>
  </si>
  <si>
    <t>Service</t>
  </si>
  <si>
    <t>Other Institutional Uses</t>
  </si>
  <si>
    <t>Courthouse</t>
  </si>
  <si>
    <t>Prisons and Detention Centers</t>
  </si>
  <si>
    <t>All Other****</t>
  </si>
  <si>
    <t>Family Housing</t>
  </si>
  <si>
    <t>School</t>
  </si>
  <si>
    <t>Dormitories/Barracks</t>
  </si>
  <si>
    <t>Outpatient Healthcare Facility</t>
  </si>
  <si>
    <t>Navigation and Traffic Aids</t>
  </si>
  <si>
    <t>Land Port of Entry</t>
  </si>
  <si>
    <t>Data Centers</t>
  </si>
  <si>
    <t>Border/Inspection Station</t>
  </si>
  <si>
    <t>Communications Systems</t>
  </si>
  <si>
    <t>Comfort Station/Restrooms</t>
  </si>
  <si>
    <t>Public Facing Facility</t>
  </si>
  <si>
    <t>Museum</t>
  </si>
  <si>
    <t>Aviation Security Related</t>
  </si>
  <si>
    <t>Facility Security</t>
  </si>
  <si>
    <t>Child Care Center</t>
  </si>
  <si>
    <t>Post Office</t>
  </si>
  <si>
    <t>* For detailed definitions of real property use categories of buildings, see FRPP data dictionary, www.gsa.gov/datadictionary.</t>
  </si>
  <si>
    <t>** Includes operations and maintenance costs and rent.</t>
  </si>
  <si>
    <t>*** Otherwise Managed includes state government owned, foreign government owned, and museum trust.</t>
  </si>
  <si>
    <t>**** The All Other category is defined as "buildings that cannot be classified elsewhere."</t>
  </si>
  <si>
    <t>Real Property Use</t>
  </si>
  <si>
    <t>* Includes Federal Government owned, foreign government owned, museum trust, state government owned, and leased assets.</t>
  </si>
  <si>
    <t>** For detailed definitions of real property use categories of buildings, see FRPP data dictionary, www.gsa.gov/datadictionary.</t>
  </si>
  <si>
    <t>*** AC refers to annual  costs. Annual Costs for owned assets is the total of Operating and Maintenance costs; for leased assets, it is the total of Operating costs, Maintenance costs and Rent, in order to capture the full cost of the asset.</t>
  </si>
  <si>
    <t>Department or Agency</t>
  </si>
  <si>
    <t>Department of Agriculture</t>
  </si>
  <si>
    <t>Department of Commerce</t>
  </si>
  <si>
    <t>Department of Energy</t>
  </si>
  <si>
    <t>Department of Health and Human Services</t>
  </si>
  <si>
    <t>Department of Homeland Security</t>
  </si>
  <si>
    <t>Department of Justice</t>
  </si>
  <si>
    <t>Department of Labor</t>
  </si>
  <si>
    <t>Department of State</t>
  </si>
  <si>
    <t>Department of the Interior</t>
  </si>
  <si>
    <t>Department of the Treasury</t>
  </si>
  <si>
    <t>Department of Transportation</t>
  </si>
  <si>
    <t>Department of Veterans Affairs</t>
  </si>
  <si>
    <t>Environmental Protection Agency</t>
  </si>
  <si>
    <t>General Services Administration</t>
  </si>
  <si>
    <t>National Aeronautics And Space Administration</t>
  </si>
  <si>
    <t>United States Agency for International Development</t>
  </si>
  <si>
    <t>* Includes Federal Government owned, foreign government owned, museum trust, state government owned and leased assets.</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</si>
  <si>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</si>
  <si>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Number of Owned Buildings</t>
  </si>
  <si>
    <t>Owned Annual Costs/ Square Feet</t>
  </si>
  <si>
    <t>Number of Leased Buildings</t>
  </si>
  <si>
    <t>Leased Annual Costs/ Square Foot**</t>
  </si>
  <si>
    <t>Number of Otherwise Managed Buildings</t>
  </si>
  <si>
    <t>Otherwise Managed Annual Costs/ Square Foot***</t>
  </si>
  <si>
    <t>Total Number of Buildings</t>
  </si>
  <si>
    <t>Total Annual Operating Costs/ Square Foot</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</si>
  <si>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</si>
  <si>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Number of Buildings</t>
  </si>
  <si>
    <t>Buildings Real Property Use</t>
  </si>
  <si>
    <t>Underutilized</t>
  </si>
  <si>
    <t>Unutilized</t>
  </si>
  <si>
    <t>Utilized</t>
  </si>
  <si>
    <t>Grand Total</t>
  </si>
  <si>
    <t>State Name</t>
  </si>
  <si>
    <t>Owned SF</t>
  </si>
  <si>
    <t>Leased SF</t>
  </si>
  <si>
    <t>Otherwise Managed SF*</t>
  </si>
  <si>
    <t>Total SF</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</si>
  <si>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</si>
  <si>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</si>
  <si>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</si>
  <si>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</si>
  <si>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</si>
  <si>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</si>
  <si>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</si>
  <si>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</si>
  <si>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</si>
  <si>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</si>
  <si>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</si>
  <si>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</si>
  <si>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</si>
  <si>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</si>
  <si>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</si>
  <si>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</si>
  <si>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</si>
  <si>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</si>
  <si>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</si>
  <si>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</si>
  <si>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</si>
  <si>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</si>
  <si>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</si>
  <si>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</si>
  <si>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</si>
  <si>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</si>
  <si>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</si>
  <si>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</si>
  <si>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</si>
  <si>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</si>
  <si>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</si>
  <si>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</si>
  <si>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</si>
  <si>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</si>
  <si>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</si>
  <si>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</si>
  <si>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</si>
  <si>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</si>
  <si>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</si>
  <si>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</si>
  <si>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</si>
  <si>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</si>
  <si>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</si>
  <si>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</si>
  <si>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</si>
  <si>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</si>
  <si>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</si>
  <si>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</si>
  <si>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</si>
  <si>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</si>
  <si>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</si>
  <si>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Otherwise Managed includes state government owned and museum trust.</t>
  </si>
  <si>
    <t>** U.S Territories are Puerto Rico, US Virgin Islands, Guam, American Samoa, and the Northern Mariana Islands</t>
  </si>
  <si>
    <t>Number of Owned Structures</t>
  </si>
  <si>
    <t>Owned Annual Costs</t>
  </si>
  <si>
    <t>Number of Leased Structures</t>
  </si>
  <si>
    <t>Lease Annual Costs*</t>
  </si>
  <si>
    <t>Number of Otherwise Managed Structures**</t>
  </si>
  <si>
    <t>Total Number of Structures</t>
  </si>
  <si>
    <t>Note: Annual Cost data captured for owned and leased facilities does not align, making comparisons across categories ineffective. Owned AC only includes operations and maintenance costs, whereas leased AC also includes rent to capture the full cost of the asset.</t>
  </si>
  <si>
    <t>Owned Annual  Costs</t>
  </si>
  <si>
    <t>Airfield Pavements</t>
  </si>
  <si>
    <t>Flood Control and Navigation</t>
  </si>
  <si>
    <t>Harbors and Ports</t>
  </si>
  <si>
    <t>Industrial (other than buildings)</t>
  </si>
  <si>
    <t>Miscellaneous Military Facilities</t>
  </si>
  <si>
    <t>Monuments and Memorials</t>
  </si>
  <si>
    <t>Navigation and Traffic Aids (other than buildings)</t>
  </si>
  <si>
    <t>Parking Structures</t>
  </si>
  <si>
    <t>Power Development and Distribution</t>
  </si>
  <si>
    <t>Railroads</t>
  </si>
  <si>
    <t>Reclamation and Irrigation</t>
  </si>
  <si>
    <t>Recreational (other than buildings)</t>
  </si>
  <si>
    <t>Renewable Energy System</t>
  </si>
  <si>
    <t>Research and Development (other than Laboratories)</t>
  </si>
  <si>
    <t>Roads and Bridges</t>
  </si>
  <si>
    <t>Service (other than buildings)</t>
  </si>
  <si>
    <t>Space Exploration Structures</t>
  </si>
  <si>
    <t>Storage (other than buildings)</t>
  </si>
  <si>
    <t>Utility Systems</t>
  </si>
  <si>
    <t>Weapons Ranges</t>
  </si>
  <si>
    <t>*Annual Costs for owned assets is the total of Operating and Maintenance costs; for leased assets, it is the total of Operating costs, Maintenance costs and Rent, in order to capture the full cost of the asset.</t>
  </si>
  <si>
    <t>*** The All Other category is defined as "structures that cannot be classified elsewhere."</t>
  </si>
  <si>
    <t>Owned Acres</t>
  </si>
  <si>
    <t>Leased Acres</t>
  </si>
  <si>
    <t>Lease Annual  Costs*</t>
  </si>
  <si>
    <t>Number of Otherwise Managed Acres**</t>
  </si>
  <si>
    <t>Total Number of Acres</t>
  </si>
  <si>
    <t>** Otherwise Managed includes state government owned, foreign government owned, museum trust, and withdrawn land.  This does not include public domain land.</t>
  </si>
  <si>
    <t>Otherwise Managed Acres*</t>
  </si>
  <si>
    <t>* Otherwise Managed includes state government owned, museum trust, and withdrawn land.  This does not include public domain land.</t>
  </si>
  <si>
    <t>Legal Interest</t>
  </si>
  <si>
    <t>Number of Disposed Building Assets</t>
  </si>
  <si>
    <t>Number of Disposed Structure Assets</t>
  </si>
  <si>
    <t>Total Number of Disposed Assets</t>
  </si>
  <si>
    <t>Owned Subtotal</t>
  </si>
  <si>
    <t>Otherwise Managed Subtotal</t>
  </si>
  <si>
    <t>** Does not include public domain land.</t>
  </si>
  <si>
    <t>Real property use</t>
  </si>
  <si>
    <t>Square Feet</t>
  </si>
  <si>
    <t>Actual Sales Price</t>
  </si>
  <si>
    <t>Annual Costs</t>
  </si>
  <si>
    <t>Otherwise Managed**</t>
  </si>
  <si>
    <t>* The All Other category is defined as buildings that cannot be classified elsewhere.</t>
  </si>
  <si>
    <t>Disposition Method</t>
  </si>
  <si>
    <t>Abandonment</t>
  </si>
  <si>
    <t>Demolition</t>
  </si>
  <si>
    <t>Exchange</t>
  </si>
  <si>
    <t>Federal Transfer</t>
  </si>
  <si>
    <t>Loss due to Deterioration</t>
  </si>
  <si>
    <t>Loss due to Disaster</t>
  </si>
  <si>
    <t>Negotiated Sale</t>
  </si>
  <si>
    <t>Other</t>
  </si>
  <si>
    <t>Public Benefit Conveyance</t>
  </si>
  <si>
    <t>Public Sale</t>
  </si>
  <si>
    <t>Sale</t>
  </si>
  <si>
    <t>Otherwise Managed*</t>
  </si>
  <si>
    <t>Number of Structures</t>
  </si>
  <si>
    <t>Annual  Costs</t>
  </si>
  <si>
    <t>Number of Land Parcels</t>
  </si>
  <si>
    <t>Acres</t>
  </si>
  <si>
    <t>Return to Host Nation/Tribe</t>
  </si>
  <si>
    <t xml:space="preserve">Number of Assets </t>
  </si>
  <si>
    <t>Evaluated, Not Historic</t>
  </si>
  <si>
    <t>National Historic Landmark (NHL)</t>
  </si>
  <si>
    <t>National Register Eligible (NRE)</t>
  </si>
  <si>
    <t>National Register Listed (NRL)</t>
  </si>
  <si>
    <t>Non-contributing element of NHL/NRL district</t>
  </si>
  <si>
    <t>Not Evaluated</t>
  </si>
  <si>
    <t>State</t>
  </si>
  <si>
    <t>Total NHL and NRL Assets</t>
  </si>
  <si>
    <t xml:space="preserve">Total </t>
  </si>
  <si>
    <t>Number of Assets</t>
  </si>
  <si>
    <t>Non-contributing element of NHL/NRL dist</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</si>
  <si>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</si>
  <si>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Status</t>
  </si>
  <si>
    <t>Current Mission Need</t>
  </si>
  <si>
    <t>Cannot Currently be Disposed</t>
  </si>
  <si>
    <t>Determination to Dispose</t>
  </si>
  <si>
    <t>Future Mission Need</t>
  </si>
  <si>
    <t>Report of Excess Accepted</t>
  </si>
  <si>
    <t>Report of Excess Submitted</t>
  </si>
  <si>
    <t>Surplus</t>
  </si>
  <si>
    <t>Owned Buildings Repair Needs</t>
  </si>
  <si>
    <t>Number of Otherwise Managed Buildings**</t>
  </si>
  <si>
    <t>Otherwise Managed Buildings Repair Needs**</t>
  </si>
  <si>
    <t>* Repair Needs are only a required data element for owned and otherwise managed assets.</t>
  </si>
  <si>
    <t>Otherwise Managed Structures Repair Needs**</t>
  </si>
  <si>
    <t>Owned Buildings Replacement Value</t>
  </si>
  <si>
    <t>Otherwise Managed Buildings Replacement Value**</t>
  </si>
  <si>
    <t>* Replacement Value is a required data element only for owned and otherwise managed assets.</t>
  </si>
  <si>
    <t>Otherwise Managed Structures Replacement Value**</t>
  </si>
  <si>
    <t>Land**</t>
  </si>
  <si>
    <t>Total Annual  Costs</t>
  </si>
  <si>
    <t>Annual Costs***</t>
  </si>
  <si>
    <t>***Annual Costs for owned assets is the total of Operating and Maintenance costs; for leased assets, it is the total of Operating costs, Maintenance costs and Rent, in order to capture the full cost of the asset.</t>
  </si>
  <si>
    <t>Owned Annual Costs/ Square Foot</t>
  </si>
  <si>
    <t>Leased Annual Costs/ Square Foot*</t>
  </si>
  <si>
    <t>Otherwise Managed Annual Costs/ Square Foot**</t>
  </si>
  <si>
    <t xml:space="preserve">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  </t>
  </si>
  <si>
    <t>Owned Annual Operating Costs/ Square Foot**</t>
  </si>
  <si>
    <t>Otherwise Managed Annual Costs***</t>
  </si>
  <si>
    <t xml:space="preserve">***Note: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  </t>
  </si>
  <si>
    <t>&lt;1901</t>
  </si>
  <si>
    <t>1901-1910</t>
  </si>
  <si>
    <t>1911-1920</t>
  </si>
  <si>
    <t>1921-1930</t>
  </si>
  <si>
    <t>1931-1940</t>
  </si>
  <si>
    <t>1941-1950</t>
  </si>
  <si>
    <t>1951-1960</t>
  </si>
  <si>
    <t>1961-1970</t>
  </si>
  <si>
    <t>1971-1980</t>
  </si>
  <si>
    <t>1981-1990</t>
  </si>
  <si>
    <t>1991-2000</t>
  </si>
  <si>
    <t>2001-2010</t>
  </si>
  <si>
    <t>2011-2020</t>
  </si>
  <si>
    <t>2021-2030</t>
  </si>
  <si>
    <t>Count</t>
  </si>
  <si>
    <t>Avg. CI</t>
  </si>
  <si>
    <t>Hold Over Lease</t>
  </si>
  <si>
    <t>Lease expiring within 1 year</t>
  </si>
  <si>
    <t>Lease expiring within 3 years</t>
  </si>
  <si>
    <t>Lease expiring within 5 years</t>
  </si>
  <si>
    <t>Longer term leases</t>
  </si>
  <si>
    <t>FY 2022 Civilian and Dept of Defense</t>
  </si>
  <si>
    <t>FY 2022 Dept of Defense</t>
  </si>
  <si>
    <t>FY 2022</t>
  </si>
  <si>
    <t>Negotiated Sales to Public Agencies</t>
  </si>
  <si>
    <t>Public Parks and Public Recreational Area</t>
  </si>
  <si>
    <t>Reversion to Prior Owner</t>
  </si>
  <si>
    <t>Air Force Department</t>
  </si>
  <si>
    <t>Army Department</t>
  </si>
  <si>
    <t>Corps of Engineers</t>
  </si>
  <si>
    <t>Defense/WHS</t>
  </si>
  <si>
    <t>Navy Department</t>
  </si>
  <si>
    <t>TOTAL</t>
  </si>
  <si>
    <t>The General Services Administration (GSA) Office of Government-wide Policy (OGP) collects data from federal agencies pertaining to real property, personal property, aviation, mail, and motor vehicle assets.  These data sets have been published and made available to the public by GSA on an annual basis.
As part of a larger comprehensive review of GSA programs, OGP is reviewing data collection efforts to potentially reduce, streamline, and eliminate unnecessary reporting that is not required by law.  GSA is interested in your feedback as to the usefulness of the data and whether GSA should continue to collect and publish discretionary data sets.  Please share any comments via email at ogpdata@gsa.gov.</t>
  </si>
  <si>
    <r>
      <t xml:space="preserve">The following agencies exclusively acquire and occupy real estate through GSA: </t>
    </r>
    <r>
      <rPr>
        <b/>
        <sz val="11"/>
        <color rgb="FF000000"/>
        <rFont val="Arial"/>
        <family val="2"/>
        <scheme val="major"/>
      </rPr>
      <t>Department of Education, Department of Housing and Urban Development,</t>
    </r>
    <r>
      <rPr>
        <sz val="11"/>
        <color rgb="FF000000"/>
        <rFont val="Arial"/>
        <family val="2"/>
        <scheme val="major"/>
      </rPr>
      <t xml:space="preserve"> </t>
    </r>
    <r>
      <rPr>
        <b/>
        <sz val="11"/>
        <color rgb="FF000000"/>
        <rFont val="Arial"/>
        <family val="2"/>
        <scheme val="major"/>
      </rPr>
      <t>National Science Foundation (NSF), Nuclear Regulatory Commission, Office of Personnel Management, Small Business Administration, and Social Security Administration</t>
    </r>
    <r>
      <rPr>
        <sz val="11"/>
        <color rgb="FF000000"/>
        <rFont val="Arial"/>
        <family val="2"/>
        <scheme val="major"/>
      </rPr>
      <t>. Consequently, these agencies do not report any real property assets to the FRPP system; these assets are reported by GSA. (The FRPP data that NSF had reported was space that was controlled by organizations awarded grants by NSF.  This space was not controlled by NSF, nor occupied by NSF employees.  In 2016, there was a mutual agreement between NSF, GSA, and OMB that NSF would no longer report data to the FRPP.)</t>
    </r>
  </si>
  <si>
    <t xml:space="preserve">This Summary Data Set contains data for agencies subject to the CFO Act, and non-CFO Act agencies. The Federal Asset Sales and Transfer Act of 2016 (FASTA) and the Federal Property Management Reform Act of 2016 (FPMRA) both require that all Executive branch agencies report to the FRPP. </t>
  </si>
  <si>
    <t>CFO Act agencies (reporting to FRPP):</t>
  </si>
  <si>
    <t>Non-CFO Act agencies:</t>
  </si>
  <si>
    <t>Agriculture</t>
  </si>
  <si>
    <t>Appalachian Regional Commission</t>
  </si>
  <si>
    <t>Commerce</t>
  </si>
  <si>
    <t>US Agency for Global Media</t>
  </si>
  <si>
    <t>Defense</t>
  </si>
  <si>
    <t>Chemical Safety And Hazard Investigation Board</t>
  </si>
  <si>
    <t>Energy</t>
  </si>
  <si>
    <t>Commodity Futures Trading Commission</t>
  </si>
  <si>
    <t>Corporation For National And Community Service</t>
  </si>
  <si>
    <t>DC Court Services &amp; Offender Supervision Agency</t>
  </si>
  <si>
    <t>Health and Human Services</t>
  </si>
  <si>
    <t>Delta Regional Authority</t>
  </si>
  <si>
    <t>Homeland Security</t>
  </si>
  <si>
    <t>Export-Import Bank Of The United States</t>
  </si>
  <si>
    <t>Interior</t>
  </si>
  <si>
    <t>Farm Credit Administration</t>
  </si>
  <si>
    <t>Justice</t>
  </si>
  <si>
    <t>Federal Communications Commission</t>
  </si>
  <si>
    <t>Labor</t>
  </si>
  <si>
    <t>Federal Housing Finance Agency</t>
  </si>
  <si>
    <t>Federal Retirement Thrift Investment Board</t>
  </si>
  <si>
    <t>Inter-American Foundation</t>
  </si>
  <si>
    <t>US Agency for International Development</t>
  </si>
  <si>
    <t>James Madison Memorial Fellowship Foundation</t>
  </si>
  <si>
    <t>Treasury</t>
  </si>
  <si>
    <t>John F. Kennedy Center For the Performing Arts</t>
  </si>
  <si>
    <t>Transportation</t>
  </si>
  <si>
    <t>Merit Systems Protection Board</t>
  </si>
  <si>
    <t>Veterans Affairs</t>
  </si>
  <si>
    <t>Millennium Challenge Corporation</t>
  </si>
  <si>
    <t>Morris K. Udall Scholarship And Excellence In National Environmental Policy Foundation</t>
  </si>
  <si>
    <t>CFO Act agencies (not reporting to FRPP):</t>
  </si>
  <si>
    <t>National Gallery of Art</t>
  </si>
  <si>
    <t>National Transportation Safety Board</t>
  </si>
  <si>
    <t>Education</t>
  </si>
  <si>
    <t>Office Of Navajo And Hopi Indian Relocation</t>
  </si>
  <si>
    <t>Housing and Urban Development</t>
  </si>
  <si>
    <t>Overseas Private Investment</t>
  </si>
  <si>
    <t>National Science Foundation</t>
  </si>
  <si>
    <t>Peace Corps</t>
  </si>
  <si>
    <t>Nuclear Regulatory Commission</t>
  </si>
  <si>
    <t>Pension Benefit Guaranty Corporation</t>
  </si>
  <si>
    <t>Office of Personnel Management</t>
  </si>
  <si>
    <t>Pretrial Services For D.C.</t>
  </si>
  <si>
    <t>Small Business Administration</t>
  </si>
  <si>
    <t>Presidio Trust</t>
  </si>
  <si>
    <t>Social Security Administration</t>
  </si>
  <si>
    <t>Public Defender Service D.C.</t>
  </si>
  <si>
    <t>Securities And Exchange Commission</t>
  </si>
  <si>
    <t>Smithsonian</t>
  </si>
  <si>
    <t>Tennessee Valley Authority</t>
  </si>
  <si>
    <t>United States Holocaust Memorial Museum</t>
  </si>
  <si>
    <t>Vietnam Education Foundation</t>
  </si>
  <si>
    <t>Non-CFO Act agencies (not reporting to FRPP):</t>
  </si>
  <si>
    <t>Barry Goldwater Scholarship And Excellence In Education Foundation</t>
  </si>
  <si>
    <t>Table 32A</t>
  </si>
  <si>
    <t>* Otherwise Managed includes state government owned, foreign government owned, tribally owned, museum trust, and withdrawn land.</t>
  </si>
  <si>
    <t>** Otherwise Managed includes state government owned, foreign government owned, tribally owned, museum trust, and withdrawn land.</t>
  </si>
  <si>
    <t>* Otherwise Managed includes state government owned, foreign government owned, tribally owned, museum trust, and withdrawn land.  This does not include public domain land.</t>
  </si>
  <si>
    <t>** Otherwise Managed includes state government owned, foreign government owned, tribally owned, and museum trust.</t>
  </si>
  <si>
    <t>*** Otherwise Managed includes state government owned, foreign government owned, tribally owned, and museum trust.</t>
  </si>
  <si>
    <t xml:space="preserve">† All real property data from agencies required to submit data to the FRPP. </t>
  </si>
  <si>
    <t>* Condition Index is calculated for all owned buildings and structures.</t>
  </si>
  <si>
    <t xml:space="preserve">Square Feet </t>
  </si>
  <si>
    <t>% Change Square Feet</t>
  </si>
  <si>
    <t>% Change Number of Assets</t>
  </si>
  <si>
    <t>Warehouse</t>
  </si>
  <si>
    <t xml:space="preserve"> Number of Assets </t>
  </si>
  <si>
    <t xml:space="preserve"> Number of Assets  </t>
  </si>
  <si>
    <t xml:space="preserve"> Square Feet </t>
  </si>
  <si>
    <t xml:space="preserve"> Square Feet  </t>
  </si>
  <si>
    <t>FY 2023 Civilian Agencies</t>
  </si>
  <si>
    <t>FY 2023 Civilian and Dept of Defense</t>
  </si>
  <si>
    <t>FY 2023 Dept of Defense</t>
  </si>
  <si>
    <t>FY 2023</t>
  </si>
  <si>
    <t>Number of Sustainable Buildings</t>
  </si>
  <si>
    <t>Building</t>
  </si>
  <si>
    <t>Land</t>
  </si>
  <si>
    <t>Structure</t>
  </si>
  <si>
    <t>FY 2024 Federal Real Property Profile (FRPP) Summary Data Set</t>
  </si>
  <si>
    <r>
      <rPr>
        <b/>
        <sz val="11"/>
        <color rgb="FF000000"/>
        <rFont val="Arial"/>
        <family val="2"/>
      </rPr>
      <t>Department of Defense (DoD) data is not included in FY 2021.</t>
    </r>
    <r>
      <rPr>
        <sz val="11"/>
        <color rgb="FF000000"/>
        <rFont val="Arial"/>
        <family val="2"/>
      </rPr>
      <t xml:space="preserve"> Comparisons to FY 2022, FY 2023, and FY 2024 data are not recommended for this reason. DoD includes Army, Air Force, Corps of Engineers, Defense/WHS, and Navy.</t>
    </r>
  </si>
  <si>
    <t xml:space="preserve"> FY 2024 - Buildings Real Property Use by Square Footage and Costs</t>
  </si>
  <si>
    <t xml:space="preserve"> FY 2024 - Buildings Square Footage and Costs by Agency</t>
  </si>
  <si>
    <t xml:space="preserve"> FY 2024 - Utilization of Buildings</t>
  </si>
  <si>
    <t xml:space="preserve"> FY 2024 - Total Buildings Square Footage by State</t>
  </si>
  <si>
    <t xml:space="preserve"> FY 2024 - Number of Structures and Costs by Agency</t>
  </si>
  <si>
    <t xml:space="preserve"> FY 2024 - Structures Real Property Use by Number and Costs</t>
  </si>
  <si>
    <t xml:space="preserve"> FY 2024 - Land Acreage and Costs by Agency</t>
  </si>
  <si>
    <t xml:space="preserve"> FY 2024 - Total Land Acreage by State</t>
  </si>
  <si>
    <t xml:space="preserve"> FY 2024 - Number of Dispositions by Agency</t>
  </si>
  <si>
    <t xml:space="preserve"> FY 2024 - Buildings Dispositions by Property Use</t>
  </si>
  <si>
    <t xml:space="preserve"> FY 2024 - Buildings Dispositions by Method</t>
  </si>
  <si>
    <t xml:space="preserve"> FY 2024 - Structures Dispositions by Method</t>
  </si>
  <si>
    <t xml:space="preserve"> FY 2024 - Land Dispositions by Method</t>
  </si>
  <si>
    <t xml:space="preserve"> FY 2024 - Historic Designation by Number of Assets</t>
  </si>
  <si>
    <t xml:space="preserve"> FY 2024 - National Historic Landmark and National Register Listed by State</t>
  </si>
  <si>
    <t xml:space="preserve"> FY 2024 - Historic Designation by Agency</t>
  </si>
  <si>
    <t xml:space="preserve"> FY 2024 - Number of Sustainable Buildings by Agency</t>
  </si>
  <si>
    <t xml:space="preserve"> FY 2024 - Asset Status by Number of Assets</t>
  </si>
  <si>
    <t xml:space="preserve"> FY 2024 - Buildings Repair Needs by Agency</t>
  </si>
  <si>
    <t xml:space="preserve"> FY 2024 - Structures Repair Needs by Agency</t>
  </si>
  <si>
    <t xml:space="preserve"> FY 2024 - Buildings Replacement Value by Agency</t>
  </si>
  <si>
    <t xml:space="preserve"> FY 2024 - Structures Replacement Value by Agency</t>
  </si>
  <si>
    <t xml:space="preserve"> FY 2024 - Key Statistics for Non-CFO Act Agencies</t>
  </si>
  <si>
    <t xml:space="preserve"> FY 2024 - Cost per Square Feet of Buildings for Non-CFO Act Agencies</t>
  </si>
  <si>
    <t xml:space="preserve"> FY 2024 - Buildings Real Property Use by Square Footage and Costs for Non-CFO Act Agencies</t>
  </si>
  <si>
    <t xml:space="preserve"> FY 2024 - Key Statistics for CFO and Non-CFO Act Agencies</t>
  </si>
  <si>
    <t>FY 2024 - Condition Index Ratings by Agency</t>
  </si>
  <si>
    <t>Table 1: FY 2022 - FY 2024 U.S. and U.S. Territories - Key Statistics†*</t>
  </si>
  <si>
    <t>FY 2024 Civilian Agencies</t>
  </si>
  <si>
    <t>FY 2024 Dept of Defense</t>
  </si>
  <si>
    <t>FY 2024 Civilian and Dept of Defense</t>
  </si>
  <si>
    <t>Table 2: FY 2022 - FY 2024 U.S. and U.S. Territories - Cost per Square Feet of Buildings†</t>
  </si>
  <si>
    <t>FY 2024</t>
  </si>
  <si>
    <t xml:space="preserve"> Table 3: FY 2024 U.S. and U.S. Territories - Buildings Real Property Use by Square Footage and Costs†</t>
  </si>
  <si>
    <t>Table 5: FY 2022 - FY 2024 U.S. and U.S. Territories - Office Square Footage Trend by Agency†*</t>
  </si>
  <si>
    <t>FY 2023 - FY 2024</t>
  </si>
  <si>
    <t>Table 6: FY 2022 - FY 2024 U.S. and U.S. Territories - Warehouse Square Footage Trend by Agency†*</t>
  </si>
  <si>
    <t>% Change FY 2023 - FY 2024</t>
  </si>
  <si>
    <t>Table 7: FY 2024 U.S. and U.S. Territories Buildings Square Footage (SF) and Costs by Agency†</t>
  </si>
  <si>
    <t>Table 8: FY 2024 U.S. and U.S. Territories - Utilization of Buildings†</t>
  </si>
  <si>
    <t>Table 9: FY 2024 U.S. and U.S. Territories - Total Buildings Square Footage (SF) by State†</t>
  </si>
  <si>
    <t>Table 10: FY 2024 U.S. and U.S. Territories - Number of Structures and Costs by Agency†</t>
  </si>
  <si>
    <t>Table 11: FY 2024 U.S. and U.S. Territories - Structures Real Property Use by Number and Costs†</t>
  </si>
  <si>
    <t>Table 12: FY 2024 U.S. and U.S. Territories - Land Acreage and Costs by Agency†</t>
  </si>
  <si>
    <t>Table 13: FY 2024 U.S. and U.S. Territories - Total Land Acreage by State†</t>
  </si>
  <si>
    <t>Table 14: FY 2024 U.S. and U.S. Territories - Number of Dispositions by Agency†</t>
  </si>
  <si>
    <t>Table 15: FY 2024 U.S. and U.S. Territores - Buildings Dispositions by Property Use†</t>
  </si>
  <si>
    <t>Table 16: FY 2024 U.S. and U.S. Territories - Buildings Dispositions by Method†</t>
  </si>
  <si>
    <t>Table 17: FY 2024 U.S. and U.S. Territories - Structures Dispositions by Method†</t>
  </si>
  <si>
    <t>Table 19: FY 2024 U.S. and U.S. Territories - Historic Designation by Number of Assets†</t>
  </si>
  <si>
    <t>Table 20: FY 2024 U.S. and U.S. Territories - National Historic Landmark and National Register Listed by State†</t>
  </si>
  <si>
    <t>Table 22: FY 2024 U.S. and U.S. Territories - Number of Sustainable Buildings by Agency†*</t>
  </si>
  <si>
    <t>Table 23: FY 2022 - 2024 U.S. and U.S. Territories - Asset Status by Number of Assets†</t>
  </si>
  <si>
    <t>Table 24: FY 2024 U.S. and U.S. Territories - Buildings Repair Needs by Agency†*</t>
  </si>
  <si>
    <t>Table 25: FY 2024 U.S. and U.S. Territories - Structures Repair Needs by Agency†*</t>
  </si>
  <si>
    <t>Table 26: FY 2024 U.S. and U.S. Territories - Buildings Replacement Value by Agency†*</t>
  </si>
  <si>
    <t>Table 27: FY 2024 U.S. and U.S. Territories - Structures Replacement Value by Agency†*</t>
  </si>
  <si>
    <t>Table 28: FY 2024 - Key Statistics for Non-CFO Act Agencies, U.S. and U.S. Territories</t>
  </si>
  <si>
    <t>Table 29: FY 2024 - Cost per Square Feet of Buildings for Non-CFO Act Agencies</t>
  </si>
  <si>
    <t>Table 30: FY 2024 U.S. and U.S. Territories - Buildings Real Property Use by Square Footage and Costs for Non-CFO Act Agencies</t>
  </si>
  <si>
    <t xml:space="preserve">Table 31: FY 2024 - Key Statistics for CFO and Non-CFO Act Agencies, U.S. and U.S. Territories </t>
  </si>
  <si>
    <t>Table 32: FY 2022 - FY 2024 Condition Index by Age for Buildings and Structures, U.S. and U.S. Territories</t>
  </si>
  <si>
    <t>FY 2024 Federal Real Property Profile (FRPP) Summary Data Set†</t>
  </si>
  <si>
    <t xml:space="preserve"> FY 2022 - FY 2024 - Key Statistics</t>
  </si>
  <si>
    <t xml:space="preserve"> FY 2022 - FY 2024 - Cost per Square Feet of Buildings</t>
  </si>
  <si>
    <t xml:space="preserve"> FY 2022 - FY 2024 - Buildings Real Property Use Trend by Square Footage and Costs</t>
  </si>
  <si>
    <t xml:space="preserve"> FY 2022 - FY 2024 - Office Square Footage Trend by Agency</t>
  </si>
  <si>
    <t xml:space="preserve"> FY 2022 - FY 2024 - Warehouse Square Footage Trend by Agency</t>
  </si>
  <si>
    <t xml:space="preserve"> FY 2022 - FY 2024 - Condition Index by Age for Buildings and Structures</t>
  </si>
  <si>
    <t xml:space="preserve"> FY 2022 - FY 2024 - Building Lease Expirations</t>
  </si>
  <si>
    <t>* The data is provided for Chief Financial Officer (CFO) Act Agencies, unless labeled as "Non-CFO Act Agencies."  CFO Act of 1990, 31 U.S.C. § 901 (b)(1) can be accessed at:
http://www.gpo.gov/fdsys/pkg/USCODE-2011-title31/pdf/USCODE-2011-title31-subtitleI-chap9-sec901.pdf.</t>
  </si>
  <si>
    <t>Index of Tables*</t>
  </si>
  <si>
    <t>FY 2022 Civilian Agencies</t>
  </si>
  <si>
    <t>** Otherwise Managed includes state government owned, foreign government owned, museum trust, and withdrawn land.</t>
  </si>
  <si>
    <t>Land***</t>
  </si>
  <si>
    <t>*** Does not include public domain land.</t>
  </si>
  <si>
    <t>**** Note: Annual cost data captured for owned and leased facilities does not align, making comparisons across categories ineffective. Annual Costs for owned assets is the total of Operating and Maintenance costs; for leased assets, it is the total of Operating costs, Maintenance costs and Rent, in order to capture the full cost of the asset.</t>
  </si>
  <si>
    <t>Annual Costs****</t>
  </si>
  <si>
    <t>FY 2022 AC***</t>
  </si>
  <si>
    <t>FY 2024 AC***</t>
  </si>
  <si>
    <t>Table 4: FY 2022 - FY 2024 U.S. and U.S. Territories - Buildings Real Property Use Trend by Square Footage (SF) and Annual Costs (AC)†*</t>
  </si>
  <si>
    <t>FY 2023 AC***</t>
  </si>
  <si>
    <t>FY 2024 SF</t>
  </si>
  <si>
    <t>FY 2022 SF</t>
  </si>
  <si>
    <t>FY 2023 SF</t>
  </si>
  <si>
    <t>Real Property Use**</t>
  </si>
  <si>
    <t>Owned Annual Costs*</t>
  </si>
  <si>
    <t>Leased Annual Costs*</t>
  </si>
  <si>
    <t>Otherwise Managed Annual Cost**</t>
  </si>
  <si>
    <t>U.S. Territories**</t>
  </si>
  <si>
    <t>** U.S. Territories are Puerto Rico, US Virgin Islands, Guam, American Samoa, and the Northern Mariana Islands</t>
  </si>
  <si>
    <t>All Other***</t>
  </si>
  <si>
    <t>Number of Disposed Land Assets*</t>
  </si>
  <si>
    <t>* Does not include public domain land.</t>
  </si>
  <si>
    <t>All Other*</t>
  </si>
  <si>
    <t>Table 18: FY 2024 U.S. and U.S. Territories - Land Dispositions by Method†*</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</si>
  <si>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</si>
  <si>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Number of Assets*</t>
  </si>
  <si>
    <t>Historical Status*</t>
  </si>
  <si>
    <t>Table 21: FY 2024 U.S. and U.S. Territories -  Historic Designation by Agency†*</t>
  </si>
  <si>
    <t>* Sustainability is reported for all buildings 25,000 SF or greater; reporting is optional for buildings less than 25,000 SF.</t>
  </si>
  <si>
    <t>Total Structures Repair Needs</t>
  </si>
  <si>
    <t>Total Structures Replacement Value</t>
  </si>
  <si>
    <t>Owned&amp;Otherwise Managed Annual Cost**</t>
  </si>
  <si>
    <t>AC***</t>
  </si>
  <si>
    <t>Table 32A: FY 2024 U.S. and U.S. Territories -  Condition Index Ratings by Agency†*</t>
  </si>
  <si>
    <t>Excellent
&gt;=95</t>
  </si>
  <si>
    <t>Good
90-95</t>
  </si>
  <si>
    <t>Fair 
70-90</t>
  </si>
  <si>
    <t>Poor 
&lt;70</t>
  </si>
  <si>
    <t>Table 33: FY 2022 - FY 2024 Building Lease Expirations, U.S. and U.S. Territories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</si>
</sst>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7" formatCode="&quot;$&quot;#,##0.00_);\(&quot;$&quot;#,##0.00\)"/>
    <numFmt numFmtId="44" formatCode="_(&quot;$&quot;* #,##0.00_);_(&quot;$&quot;* \(#,##0.00\);_(&quot;$&quot;* &quot;-&quot;??_);_(@_)"/>
    <numFmt numFmtId="43" formatCode="_(* #,##0.00_);_(* \(#,##0.00\);_(* &quot;-&quot;??_);_(@_)"/>
    <numFmt numFmtId="164" formatCode="[$-409]mmmm\ d\,\ yyyy"/>
    <numFmt numFmtId="165" formatCode="&quot;$&quot;#,##0"/>
    <numFmt numFmtId="166" formatCode="_(* #,##0_);_(* \(#,##0\);_(* &quot;-&quot;??_);_(@_)"/>
    <numFmt numFmtId="167" formatCode="_(&quot;$&quot;* #,##0_);_(&quot;$&quot;* \(#,##0\);_(&quot;$&quot;* &quot;-&quot;??_);_(@_)"/>
    <numFmt numFmtId="168" formatCode="&quot;$&quot;#,##0.00"/>
    <numFmt numFmtId="169" formatCode="0.0%"/>
    <numFmt numFmtId="170" formatCode="0.000"/>
    <numFmt numFmtId="171" formatCode="\$#,##0_);\(\$#,##0\)"/>
  </numFmts>
  <fonts count="56">
    <font>
      <sz val="11"/>
      <color rgb="FF000000"/>
      <name val="Arial"/>
      <scheme val="minor"/>
    </font>
    <font>
      <sz val="11"/>
      <color theme="1"/>
      <name val="Arial"/>
      <family val="2"/>
      <scheme val="minor"/>
    </font>
    <font>
      <sz val="28"/>
      <color rgb="FF000000"/>
      <name val="Arial"/>
      <family val="2"/>
    </font>
    <font>
      <sz val="11"/>
      <name val="Arial"/>
      <family val="2"/>
    </font>
    <font>
      <sz val="11"/>
      <color rgb="FF000000"/>
      <name val="Arial"/>
      <family val="2"/>
    </font>
    <font>
      <sz val="24"/>
      <color rgb="FF000000"/>
      <name val="Arial"/>
      <family val="2"/>
    </font>
    <font>
      <sz val="22"/>
      <color rgb="FFFFFFFF"/>
      <name val="Arial"/>
      <family val="2"/>
    </font>
    <font>
      <sz val="22"/>
      <color rgb="FF000000"/>
      <name val="Arial"/>
      <family val="2"/>
    </font>
    <font>
      <b/>
      <sz val="28"/>
      <color rgb="FF000000"/>
      <name val="Arial"/>
      <family val="2"/>
    </font>
    <font>
      <b/>
      <sz val="14"/>
      <color rgb="FF000000"/>
      <name val="Calibri"/>
      <family val="2"/>
    </font>
    <font>
      <sz val="10"/>
      <color rgb="FF000000"/>
      <name val="Arial"/>
      <family val="2"/>
    </font>
    <font>
      <sz val="10"/>
      <color rgb="FF000000"/>
      <name val="Calibri"/>
      <family val="2"/>
    </font>
    <font>
      <b/>
      <sz val="12"/>
      <color rgb="FF000000"/>
      <name val="Calibri"/>
      <family val="2"/>
    </font>
    <font>
      <sz val="12"/>
      <color rgb="FF000000"/>
      <name val="Calibri"/>
      <family val="2"/>
    </font>
    <font>
      <sz val="14"/>
      <color rgb="FF000000"/>
      <name val="Calibri"/>
      <family val="2"/>
    </font>
    <font>
      <b/>
      <sz val="14"/>
      <color rgb="FFC00000"/>
      <name val="Calibri"/>
      <family val="2"/>
    </font>
    <font>
      <b/>
      <sz val="11"/>
      <color rgb="FF000000"/>
      <name val="Arial"/>
      <family val="2"/>
    </font>
    <font>
      <sz val="11"/>
      <color rgb="FF000000"/>
      <name val="Calibri"/>
      <family val="2"/>
    </font>
    <font>
      <b/>
      <sz val="11"/>
      <color rgb="FF000000"/>
      <name val="Calibri"/>
      <family val="2"/>
    </font>
    <font>
      <sz val="11"/>
      <color rgb="FFC00000"/>
      <name val="Calibri"/>
      <family val="2"/>
    </font>
    <font>
      <sz val="10"/>
      <color rgb="FFC00000"/>
      <name val="Calibri"/>
      <family val="2"/>
    </font>
    <font>
      <b/>
      <sz val="10"/>
      <color rgb="FF000000"/>
      <name val="Arial"/>
      <family val="2"/>
    </font>
    <font>
      <b/>
      <sz val="11"/>
      <color rgb="FFC00000"/>
      <name val="Calibri"/>
      <family val="2"/>
    </font>
    <font>
      <sz val="11"/>
      <color rgb="FFC00000"/>
      <name val="Arial"/>
      <family val="2"/>
    </font>
    <font>
      <sz val="10"/>
      <color rgb="FFC00000"/>
      <name val="Arial"/>
      <family val="2"/>
    </font>
    <font>
      <b/>
      <sz val="10"/>
      <color rgb="FFC00000"/>
      <name val="Arial"/>
      <family val="2"/>
    </font>
    <font>
      <sz val="11"/>
      <color rgb="FFFF0000"/>
      <name val="Calibri"/>
      <family val="2"/>
    </font>
    <font>
      <b/>
      <sz val="12"/>
      <color rgb="FF000000"/>
      <name val="Arial"/>
      <family val="2"/>
    </font>
    <font>
      <b/>
      <sz val="11"/>
      <color rgb="FFC00000"/>
      <name val="Arial"/>
      <family val="2"/>
    </font>
    <font>
      <b/>
      <sz val="10"/>
      <color rgb="FF000000"/>
      <name val="Calibri"/>
      <family val="2"/>
    </font>
    <font>
      <b/>
      <sz val="11"/>
      <color rgb="FFFF0000"/>
      <name val="Calibri"/>
      <family val="2"/>
    </font>
    <font>
      <sz val="14"/>
      <color rgb="FFC00000"/>
      <name val="Calibri"/>
      <family val="2"/>
    </font>
    <font>
      <sz val="11"/>
      <color rgb="FF1F497D"/>
      <name val="Calibri"/>
      <family val="2"/>
    </font>
    <font>
      <sz val="10"/>
      <color rgb="FF000000"/>
      <name val="Arimo"/>
    </font>
    <font>
      <i/>
      <sz val="10"/>
      <color rgb="FF000000"/>
      <name val="Calibri"/>
      <family val="2"/>
    </font>
    <font>
      <b/>
      <sz val="11"/>
      <color rgb="FF000000"/>
      <name val="Calibri"/>
      <family val="2"/>
    </font>
    <font>
      <sz val="11"/>
      <color rgb="FF000000"/>
      <name val="Calibri"/>
      <family val="2"/>
    </font>
    <font>
      <b/>
      <sz val="14"/>
      <color rgb="FF000000"/>
      <name val="Calibri"/>
      <family val="2"/>
    </font>
    <font>
      <sz val="11"/>
      <color rgb="FF000000"/>
      <name val="Arial"/>
      <family val="2"/>
    </font>
    <font>
      <sz val="24"/>
      <color rgb="FFFFFFFF"/>
      <name val="Calibri"/>
      <family val="2"/>
    </font>
    <font>
      <sz val="12"/>
      <color rgb="FF000000"/>
      <name val="Calibri"/>
      <family val="2"/>
    </font>
    <font>
      <b/>
      <sz val="11"/>
      <color theme="1"/>
      <name val="Calibri"/>
      <family val="2"/>
    </font>
    <font>
      <b/>
      <sz val="10"/>
      <color rgb="FF000000"/>
      <name val="Calibri"/>
      <family val="2"/>
    </font>
    <font>
      <sz val="11"/>
      <color theme="1"/>
      <name val="Arial"/>
      <family val="2"/>
    </font>
    <font>
      <sz val="11"/>
      <color rgb="FF000000"/>
      <name val="Arial"/>
      <family val="2"/>
      <scheme val="major"/>
    </font>
    <font>
      <b/>
      <sz val="11"/>
      <color rgb="FF000000"/>
      <name val="Arial"/>
      <family val="2"/>
      <scheme val="major"/>
    </font>
    <font>
      <sz val="11"/>
      <color rgb="FF000000"/>
      <name val="Arial"/>
      <family val="2"/>
      <scheme val="minor"/>
    </font>
    <font>
      <b/>
      <sz val="11"/>
      <color rgb="FF000000"/>
      <name val="Arial"/>
      <family val="2"/>
      <scheme val="minor"/>
    </font>
    <font>
      <sz val="9"/>
      <color indexed="81"/>
      <name val="Tahoma"/>
      <family val="2"/>
    </font>
    <font>
      <b/>
      <sz val="9"/>
      <color indexed="81"/>
      <name val="Tahoma"/>
      <family val="2"/>
    </font>
    <font>
      <sz val="11"/>
      <color theme="1"/>
      <name val="Calibri"/>
      <family val="2"/>
    </font>
    <font>
      <sz val="11"/>
      <name val="Calibri"/>
      <family val="2"/>
    </font>
    <font>
      <sz val="11"/>
      <color rgb="FF000000"/>
      <name val="Arial"/>
      <family val="2"/>
      <scheme val="minor"/>
    </font>
    <font>
      <sz val="8"/>
      <name val="Arial"/>
      <family val="2"/>
      <scheme val="minor"/>
    </font>
    <font>
      <sz val="11"/>
      <color rgb="FF000000"/>
      <name val="Arial"/>
      <scheme val="minor"/>
    </font>
    <font>
      <b/>
      <sz val="11"/>
      <name val="Calibri"/>
      <family val="2"/>
    </font>
  </fonts>
  <fills count="14">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BE5F1"/>
        <bgColor rgb="FFDBE5F1"/>
      </patternFill>
    </fill>
    <fill>
      <patternFill patternType="solid">
        <fgColor rgb="FFA4C2F4"/>
        <bgColor rgb="FFA4C2F4"/>
      </patternFill>
    </fill>
    <fill>
      <patternFill patternType="solid">
        <fgColor rgb="FFB6D7A8"/>
        <bgColor rgb="FFB6D7A8"/>
      </patternFill>
    </fill>
    <fill>
      <patternFill patternType="solid">
        <fgColor theme="0"/>
        <bgColor theme="0"/>
      </patternFill>
    </fill>
    <fill>
      <patternFill patternType="solid">
        <fgColor theme="2"/>
        <bgColor indexed="64"/>
      </patternFill>
    </fill>
    <fill>
      <patternFill patternType="solid">
        <fgColor theme="0"/>
        <bgColor indexed="64"/>
      </patternFill>
    </fill>
    <fill>
      <patternFill patternType="solid">
        <fgColor theme="0"/>
        <bgColor rgb="FFDBE5F1"/>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DBE5F1"/>
      </patternFill>
    </fill>
  </fills>
  <borders count="18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right/>
      <top style="medium">
        <color rgb="FF000000"/>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4F81BD"/>
      </bottom>
      <diagonal/>
    </border>
    <border>
      <left style="medium">
        <color rgb="FF000000"/>
      </left>
      <right style="medium">
        <color rgb="FF000000"/>
      </right>
      <top style="thin">
        <color rgb="FF4F81BD"/>
      </top>
      <bottom style="thin">
        <color rgb="FF4F81BD"/>
      </bottom>
      <diagonal/>
    </border>
    <border>
      <left style="medium">
        <color rgb="FF000000"/>
      </left>
      <right style="medium">
        <color rgb="FF000000"/>
      </right>
      <top style="thin">
        <color rgb="FF4F81BD"/>
      </top>
      <bottom style="medium">
        <color rgb="FF000000"/>
      </bottom>
      <diagonal/>
    </border>
    <border>
      <left/>
      <right/>
      <top style="thin">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right style="thin">
        <color rgb="FF4F81BD"/>
      </right>
      <top/>
      <bottom style="medium">
        <color rgb="FF000000"/>
      </bottom>
      <diagonal/>
    </border>
    <border>
      <left style="thin">
        <color rgb="FF4F81BD"/>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rgb="FF4F81BD"/>
      </left>
      <right style="thin">
        <color rgb="FF000000"/>
      </right>
      <top style="thin">
        <color rgb="FF000000"/>
      </top>
      <bottom style="thin">
        <color rgb="FF000000"/>
      </bottom>
      <diagonal/>
    </border>
    <border>
      <left style="medium">
        <color rgb="FF000000"/>
      </left>
      <right style="thin">
        <color rgb="FF4F81BD"/>
      </right>
      <top style="medium">
        <color rgb="FF000000"/>
      </top>
      <bottom style="thin">
        <color rgb="FF000000"/>
      </bottom>
      <diagonal/>
    </border>
    <border>
      <left style="medium">
        <color rgb="FF000000"/>
      </left>
      <right style="thin">
        <color rgb="FF4F81BD"/>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theme="4"/>
      </left>
      <right style="thin">
        <color theme="4"/>
      </right>
      <top style="thin">
        <color theme="4"/>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thin">
        <color rgb="FF000000"/>
      </top>
      <bottom/>
      <diagonal/>
    </border>
    <border>
      <left style="thin">
        <color rgb="FF4F81BD"/>
      </left>
      <right style="thin">
        <color rgb="FF000000"/>
      </right>
      <top style="thin">
        <color rgb="FF000000"/>
      </top>
      <bottom/>
      <diagonal/>
    </border>
    <border>
      <left/>
      <right style="thin">
        <color rgb="FF4F81BD"/>
      </right>
      <top style="medium">
        <color indexed="64"/>
      </top>
      <bottom style="medium">
        <color indexed="64"/>
      </bottom>
      <diagonal/>
    </border>
    <border>
      <left style="medium">
        <color rgb="FF000000"/>
      </left>
      <right style="thin">
        <color rgb="FF4F81BD"/>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bottom style="medium">
        <color rgb="FF000000"/>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rgb="FF000000"/>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diagonal/>
    </border>
    <border>
      <left style="medium">
        <color rgb="FF000000"/>
      </left>
      <right/>
      <top style="thin">
        <color rgb="FF000000"/>
      </top>
      <bottom style="thin">
        <color rgb="FF000000"/>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top/>
      <bottom style="thin">
        <color rgb="FF000000"/>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rgb="FF000000"/>
      </top>
      <bottom/>
      <diagonal/>
    </border>
    <border>
      <left style="thin">
        <color indexed="64"/>
      </left>
      <right style="medium">
        <color indexed="64"/>
      </right>
      <top/>
      <bottom style="thin">
        <color rgb="FF000000"/>
      </bottom>
      <diagonal/>
    </border>
    <border>
      <left style="thin">
        <color indexed="64"/>
      </left>
      <right style="medium">
        <color indexed="64"/>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style="medium">
        <color indexed="64"/>
      </top>
      <bottom style="medium">
        <color indexed="64"/>
      </bottom>
      <diagonal/>
    </border>
    <border>
      <left style="thin">
        <color indexed="64"/>
      </left>
      <right style="medium">
        <color indexed="64"/>
      </right>
      <top style="medium">
        <color rgb="FF000000"/>
      </top>
      <bottom style="thin">
        <color indexed="64"/>
      </bottom>
      <diagonal/>
    </border>
    <border>
      <left style="medium">
        <color indexed="64"/>
      </left>
      <right style="medium">
        <color rgb="FF000000"/>
      </right>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thin">
        <color rgb="FF4F81BD"/>
      </left>
      <right style="thin">
        <color rgb="FF000000"/>
      </right>
      <top/>
      <bottom style="thin">
        <color rgb="FF000000"/>
      </bottom>
      <diagonal/>
    </border>
    <border>
      <left style="medium">
        <color rgb="FF000000"/>
      </left>
      <right style="thin">
        <color theme="4"/>
      </right>
      <top style="medium">
        <color rgb="FF000000"/>
      </top>
      <bottom style="medium">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rgb="FF000000"/>
      </right>
      <top style="medium">
        <color indexed="64"/>
      </top>
      <bottom style="thin">
        <color rgb="FF000000"/>
      </bottom>
      <diagonal/>
    </border>
    <border>
      <left style="thin">
        <color rgb="FF000000"/>
      </left>
      <right style="medium">
        <color rgb="FF000000"/>
      </right>
      <top style="thin">
        <color rgb="FF000000"/>
      </top>
      <bottom style="medium">
        <color indexed="64"/>
      </bottom>
      <diagonal/>
    </border>
  </borders>
  <cellStyleXfs count="4">
    <xf numFmtId="0" fontId="0" fillId="0" borderId="0"/>
    <xf numFmtId="44" fontId="52" fillId="0" borderId="0" applyFont="0" applyFill="0" applyBorder="0" applyAlignment="0" applyProtection="0"/>
    <xf numFmtId="43" fontId="52" fillId="0" borderId="0" applyFont="0" applyFill="0" applyBorder="0" applyAlignment="0" applyProtection="0"/>
    <xf numFmtId="9" fontId="54" fillId="0" borderId="0" applyFont="0" applyFill="0" applyBorder="0" applyAlignment="0" applyProtection="0"/>
  </cellStyleXfs>
  <cellXfs count="1004">
    <xf numFmtId="0" fontId="0" fillId="0" borderId="0" xfId="0"/>
    <xf numFmtId="0" fontId="4" fillId="0" borderId="0" xfId="0" applyFont="1"/>
    <xf numFmtId="0" fontId="2" fillId="3" borderId="7" xfId="0" applyFont="1" applyFill="1" applyBorder="1"/>
    <xf numFmtId="0" fontId="2" fillId="3" borderId="8" xfId="0" applyFont="1" applyFill="1" applyBorder="1"/>
    <xf numFmtId="0" fontId="2" fillId="3" borderId="9" xfId="0" applyFont="1" applyFill="1" applyBorder="1"/>
    <xf numFmtId="0" fontId="5" fillId="0" borderId="0" xfId="0" applyFont="1"/>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7" fillId="0" borderId="0" xfId="0" applyFont="1"/>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9" fillId="0" borderId="0" xfId="0" applyFont="1" applyAlignment="1">
      <alignment horizontal="center"/>
    </xf>
    <xf numFmtId="0" fontId="10" fillId="0" borderId="0" xfId="0" applyFont="1"/>
    <xf numFmtId="0" fontId="11" fillId="0" borderId="0" xfId="0" applyFont="1"/>
    <xf numFmtId="0" fontId="12" fillId="0" borderId="0" xfId="0" applyFont="1" applyAlignment="1">
      <alignment horizontal="center"/>
    </xf>
    <xf numFmtId="0" fontId="13" fillId="0" borderId="0" xfId="0" applyFont="1"/>
    <xf numFmtId="0" fontId="11" fillId="0" borderId="0" xfId="0" applyFont="1" applyAlignment="1">
      <alignment wrapText="1"/>
    </xf>
    <xf numFmtId="0" fontId="10" fillId="0" borderId="0" xfId="0" applyFont="1" applyAlignment="1">
      <alignment wrapText="1"/>
    </xf>
    <xf numFmtId="0" fontId="9" fillId="0" borderId="0" xfId="0" applyFont="1" applyAlignment="1">
      <alignment vertical="center"/>
    </xf>
    <xf numFmtId="0" fontId="14" fillId="0" borderId="0" xfId="0" applyFont="1"/>
    <xf numFmtId="0" fontId="15" fillId="0" borderId="0" xfId="0" applyFont="1"/>
    <xf numFmtId="0" fontId="16" fillId="0" borderId="0" xfId="0" applyFont="1" applyAlignment="1">
      <alignment vertical="center"/>
    </xf>
    <xf numFmtId="3" fontId="16" fillId="0" borderId="0" xfId="0" applyNumberFormat="1" applyFont="1" applyAlignment="1">
      <alignment vertical="center"/>
    </xf>
    <xf numFmtId="165" fontId="16" fillId="0" borderId="0" xfId="0" applyNumberFormat="1" applyFont="1" applyAlignment="1">
      <alignment vertical="center"/>
    </xf>
    <xf numFmtId="3" fontId="4" fillId="0" borderId="0" xfId="0" applyNumberFormat="1" applyFont="1"/>
    <xf numFmtId="165" fontId="4" fillId="0" borderId="0" xfId="0" applyNumberFormat="1" applyFont="1"/>
    <xf numFmtId="0" fontId="17" fillId="0" borderId="0" xfId="0" applyFont="1"/>
    <xf numFmtId="0" fontId="18" fillId="0" borderId="21" xfId="0" applyFont="1" applyBorder="1" applyAlignment="1">
      <alignment vertical="center"/>
    </xf>
    <xf numFmtId="0" fontId="17" fillId="0" borderId="0" xfId="0" applyFont="1" applyAlignment="1">
      <alignment horizontal="center"/>
    </xf>
    <xf numFmtId="0" fontId="18" fillId="0" borderId="25" xfId="0" applyFont="1" applyBorder="1" applyAlignment="1">
      <alignment horizontal="center"/>
    </xf>
    <xf numFmtId="166" fontId="18" fillId="0" borderId="26" xfId="0" applyNumberFormat="1" applyFont="1" applyBorder="1" applyAlignment="1">
      <alignment horizontal="center"/>
    </xf>
    <xf numFmtId="0" fontId="18" fillId="0" borderId="26" xfId="0" applyFont="1" applyBorder="1" applyAlignment="1">
      <alignment horizontal="center"/>
    </xf>
    <xf numFmtId="0" fontId="18" fillId="0" borderId="27" xfId="0" applyFont="1" applyBorder="1" applyAlignment="1">
      <alignment horizontal="center" wrapText="1"/>
    </xf>
    <xf numFmtId="0" fontId="18" fillId="0" borderId="24" xfId="0" applyFont="1" applyBorder="1" applyAlignment="1">
      <alignment horizontal="center"/>
    </xf>
    <xf numFmtId="166" fontId="18" fillId="0" borderId="28" xfId="0" applyNumberFormat="1" applyFont="1" applyBorder="1" applyAlignment="1">
      <alignment horizontal="center"/>
    </xf>
    <xf numFmtId="0" fontId="18" fillId="0" borderId="26" xfId="0" applyFont="1" applyBorder="1" applyAlignment="1">
      <alignment horizontal="center" wrapText="1"/>
    </xf>
    <xf numFmtId="0" fontId="18" fillId="0" borderId="14"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center"/>
    </xf>
    <xf numFmtId="0" fontId="18" fillId="0" borderId="0" xfId="0" applyFont="1" applyAlignment="1">
      <alignment horizontal="center" wrapText="1"/>
    </xf>
    <xf numFmtId="0" fontId="17" fillId="0" borderId="13" xfId="0" applyFont="1" applyBorder="1" applyAlignment="1">
      <alignment vertical="center"/>
    </xf>
    <xf numFmtId="3" fontId="17" fillId="0" borderId="13" xfId="0" applyNumberFormat="1" applyFont="1" applyBorder="1"/>
    <xf numFmtId="3" fontId="17" fillId="0" borderId="0" xfId="0" applyNumberFormat="1" applyFont="1"/>
    <xf numFmtId="3" fontId="17" fillId="0" borderId="29" xfId="0" applyNumberFormat="1" applyFont="1" applyBorder="1"/>
    <xf numFmtId="0" fontId="17" fillId="4" borderId="7" xfId="0" applyFont="1" applyFill="1" applyBorder="1" applyAlignment="1">
      <alignment vertical="center"/>
    </xf>
    <xf numFmtId="3" fontId="17" fillId="4" borderId="7" xfId="0" applyNumberFormat="1" applyFont="1" applyFill="1" applyBorder="1"/>
    <xf numFmtId="3" fontId="17" fillId="4" borderId="8" xfId="0" applyNumberFormat="1" applyFont="1" applyFill="1" applyBorder="1"/>
    <xf numFmtId="3" fontId="17" fillId="4" borderId="9" xfId="0" applyNumberFormat="1" applyFont="1" applyFill="1" applyBorder="1"/>
    <xf numFmtId="166" fontId="17" fillId="0" borderId="0" xfId="0" applyNumberFormat="1" applyFont="1"/>
    <xf numFmtId="0" fontId="17" fillId="0" borderId="32" xfId="0" applyFont="1" applyBorder="1" applyAlignment="1">
      <alignment vertical="center" wrapText="1"/>
    </xf>
    <xf numFmtId="165" fontId="17" fillId="0" borderId="32" xfId="0" applyNumberFormat="1" applyFont="1" applyBorder="1"/>
    <xf numFmtId="165" fontId="17" fillId="0" borderId="33" xfId="0" applyNumberFormat="1" applyFont="1" applyBorder="1"/>
    <xf numFmtId="165" fontId="17" fillId="0" borderId="34" xfId="0" applyNumberFormat="1" applyFont="1" applyBorder="1"/>
    <xf numFmtId="165" fontId="17" fillId="0" borderId="0" xfId="0" applyNumberFormat="1" applyFont="1"/>
    <xf numFmtId="0" fontId="17" fillId="4" borderId="36" xfId="0" applyFont="1" applyFill="1" applyBorder="1" applyAlignment="1">
      <alignment vertical="center"/>
    </xf>
    <xf numFmtId="3" fontId="17" fillId="4" borderId="37" xfId="0" applyNumberFormat="1" applyFont="1" applyFill="1" applyBorder="1"/>
    <xf numFmtId="3" fontId="17" fillId="4" borderId="38" xfId="0" applyNumberFormat="1" applyFont="1" applyFill="1" applyBorder="1"/>
    <xf numFmtId="3" fontId="17" fillId="4" borderId="39" xfId="0" applyNumberFormat="1" applyFont="1" applyFill="1" applyBorder="1"/>
    <xf numFmtId="0" fontId="17" fillId="0" borderId="31" xfId="0" applyFont="1" applyBorder="1" applyAlignment="1">
      <alignment horizontal="left" vertical="center" wrapText="1"/>
    </xf>
    <xf numFmtId="0" fontId="17" fillId="4" borderId="37" xfId="0" applyFont="1" applyFill="1" applyBorder="1" applyAlignment="1">
      <alignment vertical="center"/>
    </xf>
    <xf numFmtId="0" fontId="17" fillId="0" borderId="32" xfId="0" applyFont="1" applyBorder="1" applyAlignment="1">
      <alignment horizontal="left" vertical="center" wrapText="1"/>
    </xf>
    <xf numFmtId="165" fontId="18" fillId="0" borderId="22" xfId="0" applyNumberFormat="1" applyFont="1" applyBorder="1" applyAlignment="1">
      <alignment horizontal="center" vertical="center" wrapText="1"/>
    </xf>
    <xf numFmtId="165" fontId="17" fillId="4" borderId="25" xfId="0" applyNumberFormat="1" applyFont="1" applyFill="1" applyBorder="1" applyAlignment="1">
      <alignment vertical="center" wrapText="1"/>
    </xf>
    <xf numFmtId="165" fontId="17" fillId="4" borderId="40" xfId="0" applyNumberFormat="1" applyFont="1" applyFill="1" applyBorder="1"/>
    <xf numFmtId="165" fontId="17" fillId="4" borderId="41" xfId="0" applyNumberFormat="1" applyFont="1" applyFill="1" applyBorder="1"/>
    <xf numFmtId="165" fontId="17" fillId="4" borderId="42" xfId="0" applyNumberFormat="1" applyFont="1" applyFill="1" applyBorder="1"/>
    <xf numFmtId="0" fontId="18" fillId="0" borderId="43" xfId="0" applyFont="1" applyBorder="1" applyAlignment="1">
      <alignment horizontal="center"/>
    </xf>
    <xf numFmtId="0" fontId="18" fillId="0" borderId="43" xfId="0" applyFont="1" applyBorder="1" applyAlignment="1">
      <alignment horizontal="center" wrapText="1"/>
    </xf>
    <xf numFmtId="166" fontId="18" fillId="0" borderId="43" xfId="0" applyNumberFormat="1" applyFont="1" applyBorder="1" applyAlignment="1">
      <alignment horizontal="center"/>
    </xf>
    <xf numFmtId="0" fontId="17" fillId="0" borderId="21" xfId="0" applyFont="1" applyBorder="1" applyAlignment="1">
      <alignment vertical="center"/>
    </xf>
    <xf numFmtId="3" fontId="17" fillId="0" borderId="44" xfId="0" applyNumberFormat="1" applyFont="1" applyBorder="1"/>
    <xf numFmtId="0" fontId="17" fillId="4" borderId="45" xfId="0" applyFont="1" applyFill="1" applyBorder="1" applyAlignment="1">
      <alignment vertical="center"/>
    </xf>
    <xf numFmtId="0" fontId="17" fillId="0" borderId="31" xfId="0" applyFont="1" applyBorder="1" applyAlignment="1">
      <alignment vertical="center" wrapText="1"/>
    </xf>
    <xf numFmtId="0" fontId="17" fillId="0" borderId="0" xfId="0" applyFont="1" applyAlignment="1">
      <alignment vertical="top" wrapText="1"/>
    </xf>
    <xf numFmtId="165" fontId="17" fillId="0" borderId="14" xfId="0" applyNumberFormat="1" applyFont="1" applyBorder="1"/>
    <xf numFmtId="165" fontId="17" fillId="4" borderId="19" xfId="0" applyNumberFormat="1" applyFont="1" applyFill="1" applyBorder="1"/>
    <xf numFmtId="166" fontId="18" fillId="0" borderId="46" xfId="0" applyNumberFormat="1" applyFont="1" applyBorder="1" applyAlignment="1">
      <alignment horizontal="center"/>
    </xf>
    <xf numFmtId="0" fontId="18" fillId="0" borderId="47" xfId="0" applyFont="1" applyBorder="1" applyAlignment="1">
      <alignment horizontal="center"/>
    </xf>
    <xf numFmtId="0" fontId="18" fillId="0" borderId="47" xfId="0" applyFont="1" applyBorder="1" applyAlignment="1">
      <alignment horizontal="center" wrapText="1"/>
    </xf>
    <xf numFmtId="0" fontId="18" fillId="0" borderId="29" xfId="0" applyFont="1" applyBorder="1" applyAlignment="1">
      <alignment horizontal="center"/>
    </xf>
    <xf numFmtId="3" fontId="17" fillId="4" borderId="48" xfId="0" applyNumberFormat="1" applyFont="1" applyFill="1" applyBorder="1"/>
    <xf numFmtId="165" fontId="17" fillId="0" borderId="49" xfId="0" applyNumberFormat="1" applyFont="1" applyBorder="1"/>
    <xf numFmtId="165" fontId="17" fillId="0" borderId="50" xfId="0" applyNumberFormat="1" applyFont="1" applyBorder="1"/>
    <xf numFmtId="165" fontId="17" fillId="0" borderId="13" xfId="0" applyNumberFormat="1" applyFont="1" applyBorder="1"/>
    <xf numFmtId="165" fontId="17" fillId="4" borderId="40" xfId="0" applyNumberFormat="1" applyFont="1" applyFill="1" applyBorder="1" applyAlignment="1">
      <alignment vertical="center" wrapText="1"/>
    </xf>
    <xf numFmtId="167" fontId="17" fillId="0" borderId="0" xfId="0" applyNumberFormat="1" applyFont="1"/>
    <xf numFmtId="0" fontId="19" fillId="0" borderId="0" xfId="0" applyFont="1"/>
    <xf numFmtId="167" fontId="19" fillId="0" borderId="0" xfId="0" applyNumberFormat="1" applyFont="1"/>
    <xf numFmtId="166" fontId="18" fillId="0" borderId="0" xfId="0" applyNumberFormat="1" applyFont="1"/>
    <xf numFmtId="165" fontId="10" fillId="0" borderId="0" xfId="0" applyNumberFormat="1" applyFont="1"/>
    <xf numFmtId="165" fontId="18" fillId="0" borderId="0" xfId="0" applyNumberFormat="1" applyFont="1" applyAlignment="1">
      <alignment vertical="center"/>
    </xf>
    <xf numFmtId="0" fontId="17" fillId="0" borderId="0" xfId="0" applyFont="1" applyAlignment="1">
      <alignment horizontal="left" wrapText="1"/>
    </xf>
    <xf numFmtId="0" fontId="9" fillId="0" borderId="0" xfId="0" applyFont="1"/>
    <xf numFmtId="0" fontId="20" fillId="0" borderId="0" xfId="0" applyFont="1"/>
    <xf numFmtId="0" fontId="21" fillId="0" borderId="0" xfId="0" applyFont="1"/>
    <xf numFmtId="0" fontId="18" fillId="0" borderId="22" xfId="0" applyFont="1" applyBorder="1" applyAlignment="1">
      <alignment horizontal="center"/>
    </xf>
    <xf numFmtId="49" fontId="18" fillId="0" borderId="51" xfId="0" applyNumberFormat="1" applyFont="1" applyBorder="1" applyAlignment="1">
      <alignment horizontal="center" wrapText="1"/>
    </xf>
    <xf numFmtId="166" fontId="18" fillId="0" borderId="27" xfId="0" applyNumberFormat="1" applyFont="1" applyBorder="1" applyAlignment="1">
      <alignment horizontal="center" wrapText="1"/>
    </xf>
    <xf numFmtId="168" fontId="18" fillId="0" borderId="52" xfId="0" applyNumberFormat="1" applyFont="1" applyBorder="1" applyAlignment="1">
      <alignment horizontal="center" wrapText="1"/>
    </xf>
    <xf numFmtId="49" fontId="18" fillId="0" borderId="53" xfId="0" applyNumberFormat="1" applyFont="1" applyBorder="1" applyAlignment="1">
      <alignment horizontal="center" wrapText="1"/>
    </xf>
    <xf numFmtId="49" fontId="18" fillId="0" borderId="27" xfId="0" applyNumberFormat="1" applyFont="1" applyBorder="1" applyAlignment="1">
      <alignment horizontal="center" wrapText="1"/>
    </xf>
    <xf numFmtId="49" fontId="18" fillId="0" borderId="52" xfId="0" applyNumberFormat="1" applyFont="1" applyBorder="1" applyAlignment="1">
      <alignment horizontal="center" wrapText="1"/>
    </xf>
    <xf numFmtId="165" fontId="22" fillId="0" borderId="0" xfId="0" applyNumberFormat="1" applyFont="1" applyAlignment="1">
      <alignment vertical="center"/>
    </xf>
    <xf numFmtId="0" fontId="17" fillId="0" borderId="0" xfId="0" applyFont="1" applyAlignment="1">
      <alignment horizontal="left" vertical="top" wrapText="1"/>
    </xf>
    <xf numFmtId="9" fontId="4" fillId="0" borderId="0" xfId="0" applyNumberFormat="1" applyFont="1"/>
    <xf numFmtId="0" fontId="23" fillId="0" borderId="0" xfId="0" applyFont="1"/>
    <xf numFmtId="0" fontId="24" fillId="0" borderId="0" xfId="0" applyFont="1"/>
    <xf numFmtId="49" fontId="21" fillId="0" borderId="0" xfId="0" applyNumberFormat="1" applyFont="1" applyAlignment="1">
      <alignment wrapText="1"/>
    </xf>
    <xf numFmtId="166" fontId="21" fillId="0" borderId="0" xfId="0" applyNumberFormat="1" applyFont="1" applyAlignment="1">
      <alignment horizontal="right" wrapText="1"/>
    </xf>
    <xf numFmtId="167" fontId="21" fillId="0" borderId="0" xfId="0" applyNumberFormat="1" applyFont="1" applyAlignment="1">
      <alignment horizontal="right" wrapText="1"/>
    </xf>
    <xf numFmtId="166" fontId="25" fillId="0" borderId="0" xfId="0" applyNumberFormat="1" applyFont="1" applyAlignment="1">
      <alignment horizontal="right" wrapText="1"/>
    </xf>
    <xf numFmtId="167" fontId="25" fillId="0" borderId="0" xfId="0" applyNumberFormat="1" applyFont="1" applyAlignment="1">
      <alignment horizontal="right" wrapText="1"/>
    </xf>
    <xf numFmtId="49" fontId="18" fillId="0" borderId="22" xfId="0" applyNumberFormat="1" applyFont="1" applyBorder="1" applyAlignment="1">
      <alignment horizontal="center" wrapText="1"/>
    </xf>
    <xf numFmtId="166" fontId="18" fillId="0" borderId="51" xfId="0" applyNumberFormat="1" applyFont="1" applyBorder="1" applyAlignment="1">
      <alignment horizontal="center" wrapText="1"/>
    </xf>
    <xf numFmtId="167" fontId="18" fillId="0" borderId="27" xfId="0" applyNumberFormat="1" applyFont="1" applyBorder="1" applyAlignment="1">
      <alignment horizontal="center" wrapText="1"/>
    </xf>
    <xf numFmtId="166" fontId="18" fillId="0" borderId="53" xfId="0" applyNumberFormat="1" applyFont="1" applyBorder="1" applyAlignment="1">
      <alignment horizontal="center" wrapText="1"/>
    </xf>
    <xf numFmtId="9" fontId="17" fillId="0" borderId="0" xfId="0" applyNumberFormat="1" applyFont="1"/>
    <xf numFmtId="166" fontId="18" fillId="2" borderId="40" xfId="0" applyNumberFormat="1" applyFont="1" applyFill="1" applyBorder="1"/>
    <xf numFmtId="166" fontId="18" fillId="2" borderId="41" xfId="0" applyNumberFormat="1" applyFont="1" applyFill="1" applyBorder="1"/>
    <xf numFmtId="0" fontId="18" fillId="0" borderId="0" xfId="0" applyFont="1"/>
    <xf numFmtId="49" fontId="18" fillId="0" borderId="0" xfId="0" applyNumberFormat="1" applyFont="1" applyAlignment="1">
      <alignment wrapText="1"/>
    </xf>
    <xf numFmtId="37" fontId="26" fillId="0" borderId="0" xfId="0" applyNumberFormat="1" applyFont="1"/>
    <xf numFmtId="9" fontId="26" fillId="0" borderId="0" xfId="0" applyNumberFormat="1" applyFont="1"/>
    <xf numFmtId="7" fontId="26" fillId="0" borderId="0" xfId="0" applyNumberFormat="1" applyFont="1"/>
    <xf numFmtId="167" fontId="11" fillId="0" borderId="0" xfId="0" applyNumberFormat="1" applyFont="1"/>
    <xf numFmtId="167" fontId="20" fillId="0" borderId="0" xfId="0" applyNumberFormat="1" applyFont="1"/>
    <xf numFmtId="167" fontId="10" fillId="0" borderId="0" xfId="0" applyNumberFormat="1" applyFont="1"/>
    <xf numFmtId="167" fontId="24" fillId="0" borderId="0" xfId="0" applyNumberFormat="1" applyFont="1"/>
    <xf numFmtId="0" fontId="27" fillId="0" borderId="33" xfId="0" applyFont="1" applyBorder="1"/>
    <xf numFmtId="0" fontId="4" fillId="0" borderId="33" xfId="0" applyFont="1" applyBorder="1"/>
    <xf numFmtId="0" fontId="17" fillId="0" borderId="21" xfId="0" applyFont="1" applyBorder="1" applyAlignment="1">
      <alignment horizontal="left"/>
    </xf>
    <xf numFmtId="166" fontId="17" fillId="4" borderId="54" xfId="0" applyNumberFormat="1" applyFont="1" applyFill="1" applyBorder="1" applyAlignment="1">
      <alignment horizontal="left"/>
    </xf>
    <xf numFmtId="165" fontId="17" fillId="4" borderId="54" xfId="0" applyNumberFormat="1" applyFont="1" applyFill="1" applyBorder="1" applyAlignment="1">
      <alignment horizontal="right"/>
    </xf>
    <xf numFmtId="166" fontId="17" fillId="0" borderId="21" xfId="0" applyNumberFormat="1" applyFont="1" applyBorder="1" applyAlignment="1">
      <alignment horizontal="left"/>
    </xf>
    <xf numFmtId="165" fontId="17" fillId="0" borderId="21" xfId="0" applyNumberFormat="1" applyFont="1" applyBorder="1" applyAlignment="1">
      <alignment horizontal="right"/>
    </xf>
    <xf numFmtId="0" fontId="17" fillId="0" borderId="30" xfId="0" applyFont="1" applyBorder="1" applyAlignment="1">
      <alignment horizontal="left"/>
    </xf>
    <xf numFmtId="166" fontId="17" fillId="0" borderId="55" xfId="0" applyNumberFormat="1" applyFont="1" applyBorder="1" applyAlignment="1">
      <alignment horizontal="left"/>
    </xf>
    <xf numFmtId="165" fontId="17" fillId="0" borderId="55" xfId="0" applyNumberFormat="1" applyFont="1" applyBorder="1" applyAlignment="1">
      <alignment horizontal="right"/>
    </xf>
    <xf numFmtId="166" fontId="17" fillId="0" borderId="30" xfId="0" applyNumberFormat="1" applyFont="1" applyBorder="1" applyAlignment="1">
      <alignment horizontal="left"/>
    </xf>
    <xf numFmtId="165" fontId="17" fillId="0" borderId="30" xfId="0" applyNumberFormat="1" applyFont="1" applyBorder="1" applyAlignment="1">
      <alignment horizontal="right"/>
    </xf>
    <xf numFmtId="166" fontId="17" fillId="4" borderId="55" xfId="0" applyNumberFormat="1" applyFont="1" applyFill="1" applyBorder="1" applyAlignment="1">
      <alignment horizontal="left"/>
    </xf>
    <xf numFmtId="165" fontId="17" fillId="4" borderId="55" xfId="0" applyNumberFormat="1" applyFont="1" applyFill="1" applyBorder="1" applyAlignment="1">
      <alignment horizontal="right"/>
    </xf>
    <xf numFmtId="0" fontId="17" fillId="0" borderId="31" xfId="0" applyFont="1" applyBorder="1" applyAlignment="1">
      <alignment horizontal="left"/>
    </xf>
    <xf numFmtId="168" fontId="17" fillId="0" borderId="0" xfId="0" applyNumberFormat="1" applyFont="1"/>
    <xf numFmtId="0" fontId="17" fillId="0" borderId="0" xfId="0" applyFont="1" applyAlignment="1">
      <alignment wrapText="1"/>
    </xf>
    <xf numFmtId="169" fontId="4" fillId="0" borderId="0" xfId="0" applyNumberFormat="1" applyFont="1"/>
    <xf numFmtId="10" fontId="11" fillId="0" borderId="0" xfId="0" applyNumberFormat="1" applyFont="1"/>
    <xf numFmtId="10" fontId="10" fillId="0" borderId="0" xfId="0" applyNumberFormat="1" applyFont="1"/>
    <xf numFmtId="0" fontId="18" fillId="0" borderId="25" xfId="0" applyFont="1" applyBorder="1"/>
    <xf numFmtId="0" fontId="17" fillId="0" borderId="13" xfId="0" applyFont="1" applyBorder="1"/>
    <xf numFmtId="0" fontId="18" fillId="2" borderId="25" xfId="0" applyFont="1" applyFill="1" applyBorder="1" applyAlignment="1">
      <alignment horizontal="left"/>
    </xf>
    <xf numFmtId="10" fontId="17" fillId="0" borderId="0" xfId="0" applyNumberFormat="1" applyFont="1"/>
    <xf numFmtId="0" fontId="18" fillId="0" borderId="0" xfId="0" applyFont="1" applyAlignment="1">
      <alignment horizontal="left"/>
    </xf>
    <xf numFmtId="166" fontId="18" fillId="0" borderId="0" xfId="0" applyNumberFormat="1" applyFont="1" applyAlignment="1">
      <alignment horizontal="right"/>
    </xf>
    <xf numFmtId="10" fontId="18" fillId="0" borderId="0" xfId="0" applyNumberFormat="1" applyFont="1"/>
    <xf numFmtId="44" fontId="17" fillId="0" borderId="0" xfId="0" applyNumberFormat="1" applyFont="1"/>
    <xf numFmtId="10" fontId="4" fillId="0" borderId="0" xfId="0" applyNumberFormat="1" applyFont="1"/>
    <xf numFmtId="166" fontId="10" fillId="0" borderId="0" xfId="0" applyNumberFormat="1" applyFont="1"/>
    <xf numFmtId="0" fontId="18" fillId="0" borderId="13" xfId="0" applyFont="1" applyBorder="1"/>
    <xf numFmtId="0" fontId="18" fillId="0" borderId="52" xfId="0" applyFont="1" applyBorder="1"/>
    <xf numFmtId="0" fontId="17" fillId="0" borderId="55" xfId="0" applyFont="1" applyBorder="1" applyAlignment="1">
      <alignment horizontal="left"/>
    </xf>
    <xf numFmtId="37" fontId="18" fillId="0" borderId="0" xfId="0" applyNumberFormat="1" applyFont="1"/>
    <xf numFmtId="168" fontId="11" fillId="0" borderId="0" xfId="0" applyNumberFormat="1" applyFont="1" applyAlignment="1">
      <alignment horizontal="right"/>
    </xf>
    <xf numFmtId="167" fontId="18" fillId="0" borderId="0" xfId="0" applyNumberFormat="1" applyFont="1" applyAlignment="1">
      <alignment horizontal="right"/>
    </xf>
    <xf numFmtId="168" fontId="18" fillId="0" borderId="0" xfId="0" applyNumberFormat="1" applyFont="1" applyAlignment="1">
      <alignment horizontal="right"/>
    </xf>
    <xf numFmtId="166" fontId="22" fillId="0" borderId="0" xfId="0" applyNumberFormat="1" applyFont="1" applyAlignment="1">
      <alignment horizontal="right"/>
    </xf>
    <xf numFmtId="167" fontId="22" fillId="0" borderId="0" xfId="0" applyNumberFormat="1" applyFont="1" applyAlignment="1">
      <alignment horizontal="right"/>
    </xf>
    <xf numFmtId="0" fontId="18" fillId="0" borderId="23" xfId="0" applyFont="1" applyBorder="1" applyAlignment="1">
      <alignment horizontal="left"/>
    </xf>
    <xf numFmtId="166" fontId="18" fillId="0" borderId="46" xfId="0" applyNumberFormat="1" applyFont="1" applyBorder="1" applyAlignment="1">
      <alignment horizontal="center" wrapText="1"/>
    </xf>
    <xf numFmtId="166" fontId="18" fillId="0" borderId="47" xfId="0" applyNumberFormat="1" applyFont="1" applyBorder="1" applyAlignment="1">
      <alignment horizontal="center" wrapText="1"/>
    </xf>
    <xf numFmtId="167" fontId="18" fillId="0" borderId="47" xfId="0" applyNumberFormat="1" applyFont="1" applyBorder="1" applyAlignment="1">
      <alignment horizontal="center" wrapText="1"/>
    </xf>
    <xf numFmtId="168" fontId="18" fillId="0" borderId="58" xfId="0" applyNumberFormat="1" applyFont="1" applyBorder="1" applyAlignment="1">
      <alignment horizontal="center" wrapText="1"/>
    </xf>
    <xf numFmtId="166" fontId="18" fillId="0" borderId="59" xfId="0" applyNumberFormat="1" applyFont="1" applyBorder="1" applyAlignment="1">
      <alignment horizontal="center" wrapText="1"/>
    </xf>
    <xf numFmtId="0" fontId="18" fillId="0" borderId="59" xfId="0" applyFont="1" applyBorder="1" applyAlignment="1">
      <alignment horizontal="center" wrapText="1"/>
    </xf>
    <xf numFmtId="0" fontId="18" fillId="0" borderId="58" xfId="0" applyFont="1" applyBorder="1" applyAlignment="1">
      <alignment horizontal="center" wrapText="1"/>
    </xf>
    <xf numFmtId="166" fontId="17" fillId="0" borderId="60" xfId="0" applyNumberFormat="1" applyFont="1" applyBorder="1" applyAlignment="1">
      <alignment horizontal="left"/>
    </xf>
    <xf numFmtId="166" fontId="17" fillId="0" borderId="61" xfId="0" applyNumberFormat="1" applyFont="1" applyBorder="1" applyAlignment="1">
      <alignment horizontal="left"/>
    </xf>
    <xf numFmtId="5" fontId="17" fillId="0" borderId="61" xfId="0" applyNumberFormat="1" applyFont="1" applyBorder="1" applyAlignment="1">
      <alignment horizontal="right"/>
    </xf>
    <xf numFmtId="7" fontId="17" fillId="0" borderId="62" xfId="0" applyNumberFormat="1" applyFont="1" applyBorder="1" applyAlignment="1">
      <alignment horizontal="right"/>
    </xf>
    <xf numFmtId="166" fontId="17" fillId="0" borderId="63" xfId="0" applyNumberFormat="1" applyFont="1" applyBorder="1" applyAlignment="1">
      <alignment horizontal="left"/>
    </xf>
    <xf numFmtId="5" fontId="17" fillId="0" borderId="64" xfId="0" applyNumberFormat="1" applyFont="1" applyBorder="1" applyAlignment="1">
      <alignment horizontal="right"/>
    </xf>
    <xf numFmtId="7" fontId="17" fillId="0" borderId="65" xfId="0" applyNumberFormat="1" applyFont="1" applyBorder="1" applyAlignment="1">
      <alignment horizontal="right"/>
    </xf>
    <xf numFmtId="166" fontId="17" fillId="0" borderId="60" xfId="0" applyNumberFormat="1" applyFont="1" applyBorder="1" applyAlignment="1">
      <alignment horizontal="center" wrapText="1"/>
    </xf>
    <xf numFmtId="166" fontId="17" fillId="0" borderId="61" xfId="0" applyNumberFormat="1" applyFont="1" applyBorder="1" applyAlignment="1">
      <alignment horizontal="center" wrapText="1"/>
    </xf>
    <xf numFmtId="166" fontId="17" fillId="0" borderId="60" xfId="0" applyNumberFormat="1" applyFont="1" applyBorder="1" applyAlignment="1">
      <alignment horizontal="right"/>
    </xf>
    <xf numFmtId="166" fontId="17" fillId="0" borderId="61" xfId="0" applyNumberFormat="1" applyFont="1" applyBorder="1" applyAlignment="1">
      <alignment horizontal="right"/>
    </xf>
    <xf numFmtId="166" fontId="17" fillId="0" borderId="66" xfId="0" applyNumberFormat="1" applyFont="1" applyBorder="1" applyAlignment="1">
      <alignment horizontal="left"/>
    </xf>
    <xf numFmtId="166" fontId="17" fillId="0" borderId="67" xfId="0" applyNumberFormat="1" applyFont="1" applyBorder="1" applyAlignment="1">
      <alignment horizontal="left"/>
    </xf>
    <xf numFmtId="5" fontId="17" fillId="0" borderId="67" xfId="0" applyNumberFormat="1" applyFont="1" applyBorder="1" applyAlignment="1">
      <alignment horizontal="right"/>
    </xf>
    <xf numFmtId="7" fontId="17" fillId="0" borderId="68" xfId="0" applyNumberFormat="1" applyFont="1" applyBorder="1" applyAlignment="1">
      <alignment horizontal="right"/>
    </xf>
    <xf numFmtId="166" fontId="17" fillId="0" borderId="69" xfId="0" applyNumberFormat="1" applyFont="1" applyBorder="1" applyAlignment="1">
      <alignment horizontal="left"/>
    </xf>
    <xf numFmtId="5" fontId="17" fillId="0" borderId="70" xfId="0" applyNumberFormat="1" applyFont="1" applyBorder="1" applyAlignment="1">
      <alignment horizontal="right"/>
    </xf>
    <xf numFmtId="7" fontId="17" fillId="0" borderId="71" xfId="0" applyNumberFormat="1" applyFont="1" applyBorder="1" applyAlignment="1">
      <alignment horizontal="right"/>
    </xf>
    <xf numFmtId="166" fontId="17" fillId="0" borderId="66" xfId="0" applyNumberFormat="1" applyFont="1" applyBorder="1" applyAlignment="1">
      <alignment horizontal="center" wrapText="1"/>
    </xf>
    <xf numFmtId="166" fontId="17" fillId="0" borderId="67" xfId="0" applyNumberFormat="1" applyFont="1" applyBorder="1" applyAlignment="1">
      <alignment horizontal="center" wrapText="1"/>
    </xf>
    <xf numFmtId="166" fontId="17" fillId="0" borderId="66" xfId="0" applyNumberFormat="1" applyFont="1" applyBorder="1" applyAlignment="1">
      <alignment horizontal="right"/>
    </xf>
    <xf numFmtId="166" fontId="17" fillId="0" borderId="67" xfId="0" applyNumberFormat="1" applyFont="1" applyBorder="1" applyAlignment="1">
      <alignment horizontal="right"/>
    </xf>
    <xf numFmtId="7" fontId="17" fillId="0" borderId="68" xfId="0" applyNumberFormat="1" applyFont="1" applyBorder="1"/>
    <xf numFmtId="166" fontId="17" fillId="0" borderId="69" xfId="0" applyNumberFormat="1" applyFont="1" applyBorder="1"/>
    <xf numFmtId="165" fontId="17" fillId="0" borderId="70" xfId="0" applyNumberFormat="1" applyFont="1" applyBorder="1"/>
    <xf numFmtId="7" fontId="17" fillId="0" borderId="71" xfId="0" applyNumberFormat="1" applyFont="1" applyBorder="1"/>
    <xf numFmtId="168" fontId="17" fillId="0" borderId="68" xfId="0" applyNumberFormat="1" applyFont="1" applyBorder="1"/>
    <xf numFmtId="5" fontId="17" fillId="0" borderId="67" xfId="0" applyNumberFormat="1" applyFont="1" applyBorder="1"/>
    <xf numFmtId="0" fontId="18" fillId="2" borderId="41" xfId="0" applyFont="1" applyFill="1" applyBorder="1" applyAlignment="1">
      <alignment horizontal="left"/>
    </xf>
    <xf numFmtId="168" fontId="17" fillId="0" borderId="0" xfId="0" applyNumberFormat="1" applyFont="1" applyAlignment="1">
      <alignment horizontal="right"/>
    </xf>
    <xf numFmtId="0" fontId="17" fillId="2" borderId="8" xfId="0" applyFont="1" applyFill="1" applyBorder="1" applyAlignment="1">
      <alignment wrapText="1"/>
    </xf>
    <xf numFmtId="166" fontId="4" fillId="0" borderId="0" xfId="0" applyNumberFormat="1" applyFont="1"/>
    <xf numFmtId="168" fontId="4" fillId="0" borderId="0" xfId="0" applyNumberFormat="1" applyFont="1" applyAlignment="1">
      <alignment horizontal="right"/>
    </xf>
    <xf numFmtId="167" fontId="4" fillId="0" borderId="0" xfId="0" applyNumberFormat="1" applyFont="1"/>
    <xf numFmtId="167" fontId="23" fillId="0" borderId="0" xfId="0" applyNumberFormat="1" applyFont="1"/>
    <xf numFmtId="166" fontId="23" fillId="0" borderId="0" xfId="0" applyNumberFormat="1" applyFont="1"/>
    <xf numFmtId="166" fontId="16" fillId="0" borderId="0" xfId="0" applyNumberFormat="1" applyFont="1"/>
    <xf numFmtId="166" fontId="28" fillId="0" borderId="0" xfId="0" applyNumberFormat="1" applyFont="1"/>
    <xf numFmtId="168" fontId="10" fillId="0" borderId="0" xfId="0" applyNumberFormat="1" applyFont="1" applyAlignment="1">
      <alignment horizontal="right"/>
    </xf>
    <xf numFmtId="0" fontId="18" fillId="0" borderId="33" xfId="0" applyFont="1" applyBorder="1" applyAlignment="1">
      <alignment horizontal="center"/>
    </xf>
    <xf numFmtId="0" fontId="17" fillId="0" borderId="0" xfId="0" applyFont="1" applyAlignment="1">
      <alignment horizontal="left"/>
    </xf>
    <xf numFmtId="0" fontId="18" fillId="0" borderId="25" xfId="0" applyFont="1" applyBorder="1" applyAlignment="1">
      <alignment horizontal="left"/>
    </xf>
    <xf numFmtId="0" fontId="29" fillId="0" borderId="0" xfId="0" applyFont="1"/>
    <xf numFmtId="166" fontId="21" fillId="0" borderId="0" xfId="0" applyNumberFormat="1" applyFont="1"/>
    <xf numFmtId="166" fontId="25" fillId="0" borderId="0" xfId="0" applyNumberFormat="1" applyFont="1"/>
    <xf numFmtId="166" fontId="18" fillId="0" borderId="25" xfId="0" applyNumberFormat="1" applyFont="1" applyBorder="1" applyAlignment="1">
      <alignment horizontal="center"/>
    </xf>
    <xf numFmtId="166" fontId="17" fillId="0" borderId="14" xfId="0" applyNumberFormat="1" applyFont="1" applyBorder="1" applyAlignment="1">
      <alignment horizontal="left"/>
    </xf>
    <xf numFmtId="1" fontId="17" fillId="0" borderId="0" xfId="0" applyNumberFormat="1" applyFont="1"/>
    <xf numFmtId="166" fontId="24" fillId="0" borderId="0" xfId="0" applyNumberFormat="1" applyFont="1"/>
    <xf numFmtId="0" fontId="18" fillId="0" borderId="25" xfId="0" applyFont="1" applyBorder="1" applyAlignment="1">
      <alignment horizontal="left" wrapText="1"/>
    </xf>
    <xf numFmtId="166" fontId="18" fillId="0" borderId="25" xfId="0" applyNumberFormat="1" applyFont="1" applyBorder="1" applyAlignment="1">
      <alignment horizontal="center" wrapText="1"/>
    </xf>
    <xf numFmtId="165" fontId="18" fillId="0" borderId="25" xfId="0" applyNumberFormat="1" applyFont="1" applyBorder="1" applyAlignment="1">
      <alignment horizontal="center" wrapText="1"/>
    </xf>
    <xf numFmtId="0" fontId="18" fillId="0" borderId="25" xfId="0" applyFont="1" applyBorder="1" applyAlignment="1">
      <alignment horizontal="center" wrapText="1"/>
    </xf>
    <xf numFmtId="0" fontId="17" fillId="2" borderId="45" xfId="0" applyFont="1" applyFill="1" applyBorder="1" applyAlignment="1">
      <alignment horizontal="left"/>
    </xf>
    <xf numFmtId="166" fontId="17" fillId="2" borderId="8" xfId="0" applyNumberFormat="1" applyFont="1" applyFill="1" applyBorder="1"/>
    <xf numFmtId="165" fontId="17" fillId="2" borderId="9" xfId="0" applyNumberFormat="1" applyFont="1" applyFill="1" applyBorder="1"/>
    <xf numFmtId="5" fontId="17" fillId="2" borderId="9" xfId="0" applyNumberFormat="1" applyFont="1" applyFill="1" applyBorder="1"/>
    <xf numFmtId="5" fontId="18" fillId="2" borderId="42" xfId="0" applyNumberFormat="1" applyFont="1" applyFill="1" applyBorder="1"/>
    <xf numFmtId="166" fontId="19" fillId="0" borderId="0" xfId="0" applyNumberFormat="1" applyFont="1"/>
    <xf numFmtId="44" fontId="10" fillId="0" borderId="0" xfId="0" applyNumberFormat="1" applyFont="1"/>
    <xf numFmtId="0" fontId="16" fillId="0" borderId="0" xfId="0" applyFont="1"/>
    <xf numFmtId="49" fontId="30" fillId="0" borderId="0" xfId="0" applyNumberFormat="1" applyFont="1"/>
    <xf numFmtId="3" fontId="18" fillId="0" borderId="0" xfId="0" applyNumberFormat="1" applyFont="1"/>
    <xf numFmtId="44" fontId="18" fillId="0" borderId="0" xfId="0" applyNumberFormat="1" applyFont="1"/>
    <xf numFmtId="166" fontId="30" fillId="0" borderId="0" xfId="0" applyNumberFormat="1" applyFont="1"/>
    <xf numFmtId="3" fontId="30" fillId="0" borderId="0" xfId="0" applyNumberFormat="1" applyFont="1"/>
    <xf numFmtId="166" fontId="14" fillId="0" borderId="0" xfId="0" applyNumberFormat="1" applyFont="1"/>
    <xf numFmtId="166" fontId="31" fillId="0" borderId="0" xfId="0" applyNumberFormat="1" applyFont="1"/>
    <xf numFmtId="0" fontId="31" fillId="0" borderId="0" xfId="0" applyFont="1"/>
    <xf numFmtId="166" fontId="18" fillId="0" borderId="23" xfId="0" applyNumberFormat="1" applyFont="1" applyBorder="1" applyAlignment="1">
      <alignment horizontal="center" wrapText="1"/>
    </xf>
    <xf numFmtId="166" fontId="18" fillId="0" borderId="25" xfId="0" applyNumberFormat="1" applyFont="1" applyBorder="1" applyAlignment="1">
      <alignment horizontal="right"/>
    </xf>
    <xf numFmtId="0" fontId="17" fillId="2" borderId="8" xfId="0" applyFont="1" applyFill="1" applyBorder="1"/>
    <xf numFmtId="166" fontId="11" fillId="0" borderId="0" xfId="0" applyNumberFormat="1" applyFont="1"/>
    <xf numFmtId="0" fontId="18" fillId="0" borderId="21" xfId="0" applyFont="1" applyBorder="1" applyAlignment="1">
      <alignment horizontal="center" wrapText="1"/>
    </xf>
    <xf numFmtId="0" fontId="17" fillId="0" borderId="0" xfId="0" applyFont="1" applyAlignment="1">
      <alignment vertical="top"/>
    </xf>
    <xf numFmtId="166" fontId="18" fillId="0" borderId="0" xfId="0" applyNumberFormat="1" applyFont="1" applyAlignment="1">
      <alignment horizontal="left"/>
    </xf>
    <xf numFmtId="5" fontId="18" fillId="0" borderId="0" xfId="0" applyNumberFormat="1" applyFont="1"/>
    <xf numFmtId="0" fontId="17" fillId="0" borderId="30" xfId="0" applyFont="1" applyBorder="1"/>
    <xf numFmtId="167" fontId="10" fillId="0" borderId="0" xfId="0" applyNumberFormat="1" applyFont="1" applyAlignment="1">
      <alignment horizontal="center"/>
    </xf>
    <xf numFmtId="0" fontId="17" fillId="0" borderId="0" xfId="0" applyFont="1" applyAlignment="1">
      <alignment horizontal="right" vertical="top" wrapText="1"/>
    </xf>
    <xf numFmtId="0" fontId="10" fillId="0" borderId="0" xfId="0" applyFont="1" applyAlignment="1">
      <alignment horizontal="left" wrapText="1"/>
    </xf>
    <xf numFmtId="166" fontId="29" fillId="0" borderId="0" xfId="0" applyNumberFormat="1" applyFont="1"/>
    <xf numFmtId="166" fontId="18" fillId="0" borderId="24" xfId="0" applyNumberFormat="1" applyFont="1" applyBorder="1" applyAlignment="1">
      <alignment horizontal="center" wrapText="1"/>
    </xf>
    <xf numFmtId="0" fontId="18" fillId="0" borderId="29" xfId="0" applyFont="1" applyBorder="1"/>
    <xf numFmtId="0" fontId="18" fillId="0" borderId="14" xfId="0" applyFont="1" applyBorder="1"/>
    <xf numFmtId="166" fontId="18" fillId="0" borderId="14" xfId="0" applyNumberFormat="1" applyFont="1" applyBorder="1"/>
    <xf numFmtId="3" fontId="18" fillId="0" borderId="14" xfId="0" applyNumberFormat="1" applyFont="1" applyBorder="1"/>
    <xf numFmtId="0" fontId="17" fillId="0" borderId="14" xfId="0" applyFont="1" applyBorder="1" applyAlignment="1">
      <alignment horizontal="left"/>
    </xf>
    <xf numFmtId="167" fontId="9" fillId="0" borderId="0" xfId="0" applyNumberFormat="1" applyFont="1" applyAlignment="1">
      <alignment horizontal="left"/>
    </xf>
    <xf numFmtId="167" fontId="29" fillId="0" borderId="0" xfId="0" applyNumberFormat="1" applyFont="1" applyAlignment="1">
      <alignment horizontal="left"/>
    </xf>
    <xf numFmtId="0" fontId="29" fillId="0" borderId="0" xfId="0" applyFont="1" applyAlignment="1">
      <alignment horizontal="left"/>
    </xf>
    <xf numFmtId="0" fontId="18" fillId="0" borderId="34" xfId="0" applyFont="1" applyBorder="1" applyAlignment="1">
      <alignment wrapText="1"/>
    </xf>
    <xf numFmtId="0" fontId="21" fillId="0" borderId="0" xfId="0" applyFont="1" applyAlignment="1">
      <alignment vertical="center"/>
    </xf>
    <xf numFmtId="0" fontId="18" fillId="0" borderId="25" xfId="0" applyFont="1" applyBorder="1" applyAlignment="1">
      <alignment vertical="center" wrapText="1"/>
    </xf>
    <xf numFmtId="43" fontId="17" fillId="0" borderId="0" xfId="0" applyNumberFormat="1" applyFont="1"/>
    <xf numFmtId="167" fontId="11" fillId="0" borderId="0" xfId="0" applyNumberFormat="1" applyFont="1" applyAlignment="1">
      <alignment horizontal="center"/>
    </xf>
    <xf numFmtId="0" fontId="32" fillId="0" borderId="0" xfId="0" applyFont="1" applyAlignment="1">
      <alignment horizontal="left"/>
    </xf>
    <xf numFmtId="0" fontId="32" fillId="0" borderId="0" xfId="0" applyFont="1"/>
    <xf numFmtId="3" fontId="32" fillId="0" borderId="0" xfId="0" applyNumberFormat="1" applyFont="1"/>
    <xf numFmtId="0" fontId="10" fillId="0" borderId="0" xfId="0" applyFont="1" applyAlignment="1">
      <alignment horizontal="left"/>
    </xf>
    <xf numFmtId="165" fontId="17" fillId="4" borderId="61" xfId="0" applyNumberFormat="1" applyFont="1" applyFill="1" applyBorder="1"/>
    <xf numFmtId="166" fontId="17" fillId="4" borderId="61" xfId="0" applyNumberFormat="1" applyFont="1" applyFill="1" applyBorder="1"/>
    <xf numFmtId="165" fontId="17" fillId="4" borderId="62" xfId="0" applyNumberFormat="1" applyFont="1" applyFill="1" applyBorder="1"/>
    <xf numFmtId="0" fontId="17" fillId="0" borderId="71" xfId="0" applyFont="1" applyBorder="1"/>
    <xf numFmtId="166" fontId="17" fillId="0" borderId="87" xfId="0" applyNumberFormat="1" applyFont="1" applyBorder="1"/>
    <xf numFmtId="165" fontId="17" fillId="0" borderId="67" xfId="0" applyNumberFormat="1" applyFont="1" applyBorder="1"/>
    <xf numFmtId="166" fontId="17" fillId="0" borderId="67" xfId="0" applyNumberFormat="1" applyFont="1" applyBorder="1"/>
    <xf numFmtId="165" fontId="17" fillId="0" borderId="68" xfId="0" applyNumberFormat="1" applyFont="1" applyBorder="1"/>
    <xf numFmtId="0" fontId="17" fillId="4" borderId="71" xfId="0" applyFont="1" applyFill="1" applyBorder="1"/>
    <xf numFmtId="166" fontId="17" fillId="4" borderId="87" xfId="0" applyNumberFormat="1" applyFont="1" applyFill="1" applyBorder="1"/>
    <xf numFmtId="165" fontId="17" fillId="4" borderId="67" xfId="0" applyNumberFormat="1" applyFont="1" applyFill="1" applyBorder="1"/>
    <xf numFmtId="166" fontId="17" fillId="4" borderId="67" xfId="0" applyNumberFormat="1" applyFont="1" applyFill="1" applyBorder="1"/>
    <xf numFmtId="165" fontId="17" fillId="4" borderId="68" xfId="0" applyNumberFormat="1" applyFont="1" applyFill="1" applyBorder="1"/>
    <xf numFmtId="0" fontId="33" fillId="0" borderId="0" xfId="0" applyFont="1" applyAlignment="1">
      <alignment wrapText="1"/>
    </xf>
    <xf numFmtId="0" fontId="17" fillId="4" borderId="66" xfId="0" applyFont="1" applyFill="1" applyBorder="1"/>
    <xf numFmtId="0" fontId="17" fillId="0" borderId="66" xfId="0" applyFont="1" applyBorder="1"/>
    <xf numFmtId="170" fontId="11" fillId="0" borderId="0" xfId="0" applyNumberFormat="1" applyFont="1"/>
    <xf numFmtId="170" fontId="4" fillId="0" borderId="0" xfId="0" applyNumberFormat="1" applyFont="1"/>
    <xf numFmtId="170" fontId="17" fillId="0" borderId="0" xfId="0" applyNumberFormat="1" applyFont="1"/>
    <xf numFmtId="166" fontId="17" fillId="4" borderId="60" xfId="0" applyNumberFormat="1" applyFont="1" applyFill="1" applyBorder="1"/>
    <xf numFmtId="166" fontId="17" fillId="0" borderId="66" xfId="0" applyNumberFormat="1" applyFont="1" applyBorder="1"/>
    <xf numFmtId="166" fontId="17" fillId="4" borderId="66" xfId="0" applyNumberFormat="1" applyFont="1" applyFill="1" applyBorder="1"/>
    <xf numFmtId="0" fontId="18" fillId="0" borderId="46" xfId="0" applyFont="1" applyBorder="1"/>
    <xf numFmtId="0" fontId="17" fillId="0" borderId="89" xfId="0" applyFont="1" applyBorder="1"/>
    <xf numFmtId="0" fontId="17" fillId="4" borderId="89" xfId="0" applyFont="1" applyFill="1" applyBorder="1"/>
    <xf numFmtId="37" fontId="17" fillId="0" borderId="0" xfId="0" applyNumberFormat="1" applyFont="1"/>
    <xf numFmtId="49" fontId="17" fillId="0" borderId="0" xfId="0" applyNumberFormat="1" applyFont="1" applyAlignment="1">
      <alignment wrapText="1"/>
    </xf>
    <xf numFmtId="168" fontId="17" fillId="0" borderId="0" xfId="0" applyNumberFormat="1" applyFont="1" applyAlignment="1">
      <alignment wrapText="1"/>
    </xf>
    <xf numFmtId="171" fontId="17" fillId="0" borderId="0" xfId="0" applyNumberFormat="1" applyFont="1"/>
    <xf numFmtId="168" fontId="17" fillId="0" borderId="0" xfId="0" applyNumberFormat="1" applyFont="1" applyAlignment="1">
      <alignment horizontal="right" wrapText="1"/>
    </xf>
    <xf numFmtId="49" fontId="18" fillId="0" borderId="58" xfId="0" applyNumberFormat="1" applyFont="1" applyBorder="1" applyAlignment="1">
      <alignment horizontal="center" wrapText="1"/>
    </xf>
    <xf numFmtId="0" fontId="17" fillId="0" borderId="35" xfId="0" applyFont="1" applyBorder="1" applyAlignment="1">
      <alignment horizontal="left"/>
    </xf>
    <xf numFmtId="166" fontId="17" fillId="0" borderId="60" xfId="0" applyNumberFormat="1" applyFont="1" applyBorder="1"/>
    <xf numFmtId="165" fontId="17" fillId="0" borderId="61" xfId="0" applyNumberFormat="1" applyFont="1" applyBorder="1"/>
    <xf numFmtId="168" fontId="17" fillId="0" borderId="64" xfId="0" applyNumberFormat="1" applyFont="1" applyBorder="1"/>
    <xf numFmtId="168" fontId="17" fillId="0" borderId="62" xfId="0" applyNumberFormat="1" applyFont="1" applyBorder="1"/>
    <xf numFmtId="0" fontId="17" fillId="0" borderId="13" xfId="0" applyFont="1" applyBorder="1" applyAlignment="1">
      <alignment horizontal="left"/>
    </xf>
    <xf numFmtId="168" fontId="17" fillId="0" borderId="70" xfId="0" applyNumberFormat="1" applyFont="1" applyBorder="1"/>
    <xf numFmtId="7" fontId="17" fillId="0" borderId="70" xfId="0" applyNumberFormat="1" applyFont="1" applyBorder="1"/>
    <xf numFmtId="166" fontId="17" fillId="0" borderId="70" xfId="0" applyNumberFormat="1" applyFont="1" applyBorder="1" applyAlignment="1">
      <alignment horizontal="left"/>
    </xf>
    <xf numFmtId="166" fontId="17" fillId="0" borderId="79" xfId="0" applyNumberFormat="1" applyFont="1" applyBorder="1"/>
    <xf numFmtId="165" fontId="17" fillId="0" borderId="80" xfId="0" applyNumberFormat="1" applyFont="1" applyBorder="1"/>
    <xf numFmtId="168" fontId="17" fillId="0" borderId="90" xfId="0" applyNumberFormat="1" applyFont="1" applyBorder="1"/>
    <xf numFmtId="168" fontId="17" fillId="0" borderId="81" xfId="0" applyNumberFormat="1" applyFont="1" applyBorder="1"/>
    <xf numFmtId="49" fontId="18" fillId="0" borderId="46" xfId="0" applyNumberFormat="1" applyFont="1" applyBorder="1" applyAlignment="1">
      <alignment horizontal="center" wrapText="1"/>
    </xf>
    <xf numFmtId="49" fontId="18" fillId="0" borderId="21" xfId="0" applyNumberFormat="1" applyFont="1" applyBorder="1" applyAlignment="1">
      <alignment horizontal="center" wrapText="1"/>
    </xf>
    <xf numFmtId="37" fontId="17" fillId="4" borderId="61" xfId="0" applyNumberFormat="1" applyFont="1" applyFill="1" applyBorder="1"/>
    <xf numFmtId="39" fontId="17" fillId="4" borderId="61" xfId="0" applyNumberFormat="1" applyFont="1" applyFill="1" applyBorder="1"/>
    <xf numFmtId="39" fontId="17" fillId="4" borderId="62" xfId="0" applyNumberFormat="1" applyFont="1" applyFill="1" applyBorder="1"/>
    <xf numFmtId="37" fontId="17" fillId="0" borderId="67" xfId="0" applyNumberFormat="1" applyFont="1" applyBorder="1"/>
    <xf numFmtId="39" fontId="17" fillId="0" borderId="67" xfId="0" applyNumberFormat="1" applyFont="1" applyBorder="1"/>
    <xf numFmtId="39" fontId="17" fillId="0" borderId="68" xfId="0" applyNumberFormat="1" applyFont="1" applyBorder="1"/>
    <xf numFmtId="37" fontId="17" fillId="4" borderId="80" xfId="0" applyNumberFormat="1" applyFont="1" applyFill="1" applyBorder="1"/>
    <xf numFmtId="39" fontId="17" fillId="4" borderId="80" xfId="0" applyNumberFormat="1" applyFont="1" applyFill="1" applyBorder="1"/>
    <xf numFmtId="39" fontId="17" fillId="4" borderId="81" xfId="0" applyNumberFormat="1" applyFont="1" applyFill="1" applyBorder="1"/>
    <xf numFmtId="37" fontId="17" fillId="0" borderId="61" xfId="0" applyNumberFormat="1" applyFont="1" applyBorder="1"/>
    <xf numFmtId="39" fontId="17" fillId="0" borderId="61" xfId="0" applyNumberFormat="1" applyFont="1" applyBorder="1"/>
    <xf numFmtId="39" fontId="17" fillId="0" borderId="62" xfId="0" applyNumberFormat="1" applyFont="1" applyBorder="1"/>
    <xf numFmtId="37" fontId="17" fillId="4" borderId="67" xfId="0" applyNumberFormat="1" applyFont="1" applyFill="1" applyBorder="1"/>
    <xf numFmtId="39" fontId="17" fillId="4" borderId="67" xfId="0" applyNumberFormat="1" applyFont="1" applyFill="1" applyBorder="1"/>
    <xf numFmtId="39" fontId="17" fillId="4" borderId="68" xfId="0" applyNumberFormat="1" applyFont="1" applyFill="1" applyBorder="1"/>
    <xf numFmtId="37" fontId="17" fillId="0" borderId="80" xfId="0" applyNumberFormat="1" applyFont="1" applyBorder="1"/>
    <xf numFmtId="39" fontId="17" fillId="0" borderId="80" xfId="0" applyNumberFormat="1" applyFont="1" applyBorder="1"/>
    <xf numFmtId="39" fontId="17" fillId="0" borderId="81" xfId="0" applyNumberFormat="1" applyFont="1" applyBorder="1"/>
    <xf numFmtId="0" fontId="18" fillId="0" borderId="0" xfId="0" applyFont="1" applyAlignment="1">
      <alignment horizontal="center" vertical="center"/>
    </xf>
    <xf numFmtId="39" fontId="17" fillId="0" borderId="0" xfId="0" applyNumberFormat="1" applyFont="1"/>
    <xf numFmtId="49" fontId="18" fillId="0" borderId="25" xfId="0" applyNumberFormat="1" applyFont="1" applyBorder="1" applyAlignment="1">
      <alignment horizontal="center" wrapText="1"/>
    </xf>
    <xf numFmtId="37" fontId="17" fillId="4" borderId="92" xfId="0" applyNumberFormat="1" applyFont="1" applyFill="1" applyBorder="1"/>
    <xf numFmtId="37" fontId="17" fillId="4" borderId="93" xfId="0" applyNumberFormat="1" applyFont="1" applyFill="1" applyBorder="1"/>
    <xf numFmtId="37" fontId="17" fillId="0" borderId="68" xfId="0" applyNumberFormat="1" applyFont="1" applyBorder="1"/>
    <xf numFmtId="37" fontId="17" fillId="4" borderId="81" xfId="0" applyNumberFormat="1" applyFont="1" applyFill="1" applyBorder="1"/>
    <xf numFmtId="0" fontId="35" fillId="0" borderId="26" xfId="0" applyFont="1" applyBorder="1" applyAlignment="1">
      <alignment horizontal="center"/>
    </xf>
    <xf numFmtId="0" fontId="37" fillId="0" borderId="0" xfId="0" applyFont="1"/>
    <xf numFmtId="0" fontId="38" fillId="0" borderId="73" xfId="0" applyFont="1" applyBorder="1"/>
    <xf numFmtId="0" fontId="18" fillId="0" borderId="21" xfId="0" applyFont="1" applyBorder="1" applyAlignment="1">
      <alignment horizontal="center" vertical="center" wrapText="1"/>
    </xf>
    <xf numFmtId="0" fontId="3" fillId="0" borderId="30" xfId="0" applyFont="1" applyBorder="1"/>
    <xf numFmtId="0" fontId="3" fillId="0" borderId="31" xfId="0" applyFont="1" applyBorder="1"/>
    <xf numFmtId="0" fontId="17" fillId="0" borderId="45" xfId="0" applyFont="1" applyBorder="1" applyAlignment="1">
      <alignment horizontal="left"/>
    </xf>
    <xf numFmtId="0" fontId="17" fillId="0" borderId="17" xfId="0" applyFont="1" applyBorder="1" applyAlignment="1">
      <alignment horizontal="left"/>
    </xf>
    <xf numFmtId="0" fontId="35" fillId="0" borderId="95" xfId="0" applyFont="1" applyBorder="1"/>
    <xf numFmtId="3" fontId="17" fillId="4" borderId="73" xfId="0" applyNumberFormat="1" applyFont="1" applyFill="1" applyBorder="1"/>
    <xf numFmtId="165" fontId="17" fillId="0" borderId="73" xfId="0" applyNumberFormat="1" applyFont="1" applyBorder="1"/>
    <xf numFmtId="3" fontId="17" fillId="4" borderId="44" xfId="0" applyNumberFormat="1" applyFont="1" applyFill="1" applyBorder="1"/>
    <xf numFmtId="165" fontId="17" fillId="4" borderId="33" xfId="0" applyNumberFormat="1" applyFont="1" applyFill="1" applyBorder="1"/>
    <xf numFmtId="166" fontId="18" fillId="0" borderId="99" xfId="0" applyNumberFormat="1" applyFont="1" applyBorder="1" applyAlignment="1">
      <alignment horizontal="center"/>
    </xf>
    <xf numFmtId="0" fontId="18" fillId="0" borderId="100" xfId="0" applyFont="1" applyBorder="1" applyAlignment="1">
      <alignment horizontal="center"/>
    </xf>
    <xf numFmtId="0" fontId="18" fillId="0" borderId="100" xfId="0" applyFont="1" applyBorder="1" applyAlignment="1">
      <alignment horizontal="center" wrapText="1"/>
    </xf>
    <xf numFmtId="0" fontId="18" fillId="0" borderId="98" xfId="0" applyFont="1" applyBorder="1" applyAlignment="1">
      <alignment horizontal="center"/>
    </xf>
    <xf numFmtId="0" fontId="41" fillId="0" borderId="101" xfId="0" applyFont="1" applyBorder="1" applyAlignment="1">
      <alignment horizontal="center" wrapText="1"/>
    </xf>
    <xf numFmtId="0" fontId="35" fillId="0" borderId="94" xfId="0" applyFont="1" applyBorder="1" applyAlignment="1">
      <alignment horizontal="center"/>
    </xf>
    <xf numFmtId="0" fontId="36" fillId="0" borderId="0" xfId="0" applyFont="1"/>
    <xf numFmtId="166" fontId="17" fillId="0" borderId="106" xfId="0" applyNumberFormat="1" applyFont="1" applyBorder="1"/>
    <xf numFmtId="165" fontId="17" fillId="0" borderId="84" xfId="0" applyNumberFormat="1" applyFont="1" applyBorder="1"/>
    <xf numFmtId="166" fontId="17" fillId="0" borderId="84" xfId="0" applyNumberFormat="1" applyFont="1" applyBorder="1"/>
    <xf numFmtId="165" fontId="17" fillId="0" borderId="85" xfId="0" applyNumberFormat="1" applyFont="1" applyBorder="1"/>
    <xf numFmtId="166" fontId="17" fillId="4" borderId="84" xfId="0" applyNumberFormat="1" applyFont="1" applyFill="1" applyBorder="1"/>
    <xf numFmtId="165" fontId="17" fillId="4" borderId="84" xfId="0" applyNumberFormat="1" applyFont="1" applyFill="1" applyBorder="1"/>
    <xf numFmtId="165" fontId="17" fillId="4" borderId="85" xfId="0" applyNumberFormat="1" applyFont="1" applyFill="1" applyBorder="1"/>
    <xf numFmtId="0" fontId="18" fillId="0" borderId="102" xfId="0" applyFont="1" applyBorder="1" applyAlignment="1">
      <alignment horizontal="left"/>
    </xf>
    <xf numFmtId="166" fontId="18" fillId="0" borderId="107" xfId="0" applyNumberFormat="1" applyFont="1" applyBorder="1"/>
    <xf numFmtId="165" fontId="18" fillId="0" borderId="107" xfId="0" applyNumberFormat="1" applyFont="1" applyBorder="1"/>
    <xf numFmtId="165" fontId="18" fillId="0" borderId="97" xfId="0" applyNumberFormat="1" applyFont="1" applyBorder="1"/>
    <xf numFmtId="166" fontId="17" fillId="0" borderId="83" xfId="0" applyNumberFormat="1" applyFont="1" applyBorder="1"/>
    <xf numFmtId="166" fontId="17" fillId="4" borderId="83" xfId="0" applyNumberFormat="1" applyFont="1" applyFill="1" applyBorder="1"/>
    <xf numFmtId="0" fontId="35" fillId="0" borderId="0" xfId="0" applyFont="1"/>
    <xf numFmtId="49" fontId="36" fillId="4" borderId="60" xfId="0" applyNumberFormat="1" applyFont="1" applyFill="1" applyBorder="1" applyAlignment="1">
      <alignment wrapText="1"/>
    </xf>
    <xf numFmtId="37" fontId="36" fillId="4" borderId="61" xfId="0" applyNumberFormat="1" applyFont="1" applyFill="1" applyBorder="1"/>
    <xf numFmtId="49" fontId="36" fillId="0" borderId="66" xfId="0" applyNumberFormat="1" applyFont="1" applyBorder="1" applyAlignment="1">
      <alignment wrapText="1"/>
    </xf>
    <xf numFmtId="37" fontId="36" fillId="0" borderId="67" xfId="0" applyNumberFormat="1" applyFont="1" applyBorder="1"/>
    <xf numFmtId="49" fontId="36" fillId="4" borderId="66" xfId="0" applyNumberFormat="1" applyFont="1" applyFill="1" applyBorder="1" applyAlignment="1">
      <alignment wrapText="1"/>
    </xf>
    <xf numFmtId="37" fontId="36" fillId="4" borderId="67" xfId="0" applyNumberFormat="1" applyFont="1" applyFill="1" applyBorder="1"/>
    <xf numFmtId="0" fontId="35" fillId="0" borderId="94" xfId="0" applyFont="1" applyBorder="1"/>
    <xf numFmtId="0" fontId="44" fillId="0" borderId="109" xfId="0" applyFont="1" applyBorder="1" applyAlignment="1">
      <alignment horizontal="left" vertical="center" wrapText="1"/>
    </xf>
    <xf numFmtId="0" fontId="46" fillId="0" borderId="109" xfId="0" applyFont="1" applyBorder="1" applyAlignment="1">
      <alignment vertical="center" wrapText="1"/>
    </xf>
    <xf numFmtId="0" fontId="0" fillId="0" borderId="109" xfId="0" applyBorder="1" applyAlignment="1">
      <alignment wrapText="1"/>
    </xf>
    <xf numFmtId="0" fontId="47" fillId="0" borderId="73" xfId="0" applyFont="1" applyBorder="1"/>
    <xf numFmtId="0" fontId="46" fillId="0" borderId="73" xfId="0" applyFont="1" applyBorder="1"/>
    <xf numFmtId="0" fontId="1" fillId="0" borderId="73" xfId="0" applyFont="1" applyBorder="1" applyAlignment="1">
      <alignment horizontal="left"/>
    </xf>
    <xf numFmtId="0" fontId="43" fillId="0" borderId="0" xfId="0" applyFont="1" applyAlignment="1">
      <alignment horizontal="left"/>
    </xf>
    <xf numFmtId="0" fontId="47" fillId="0" borderId="110" xfId="0" applyFont="1" applyBorder="1"/>
    <xf numFmtId="0" fontId="46" fillId="0" borderId="111" xfId="0" applyFont="1" applyBorder="1"/>
    <xf numFmtId="0" fontId="46" fillId="0" borderId="112" xfId="0" applyFont="1" applyBorder="1"/>
    <xf numFmtId="0" fontId="43" fillId="0" borderId="112" xfId="0" applyFont="1" applyBorder="1" applyAlignment="1">
      <alignment horizontal="left"/>
    </xf>
    <xf numFmtId="0" fontId="40" fillId="0" borderId="0" xfId="0" applyFont="1"/>
    <xf numFmtId="166" fontId="36" fillId="0" borderId="0" xfId="0" applyNumberFormat="1" applyFont="1"/>
    <xf numFmtId="0" fontId="36" fillId="0" borderId="0" xfId="0" applyFont="1" applyAlignment="1">
      <alignment horizontal="left" vertical="top"/>
    </xf>
    <xf numFmtId="0" fontId="36" fillId="0" borderId="66" xfId="0" applyFont="1" applyBorder="1"/>
    <xf numFmtId="166" fontId="35" fillId="0" borderId="21" xfId="0" applyNumberFormat="1" applyFont="1" applyBorder="1" applyAlignment="1">
      <alignment horizontal="left"/>
    </xf>
    <xf numFmtId="166" fontId="35" fillId="0" borderId="30" xfId="0" applyNumberFormat="1" applyFont="1" applyBorder="1" applyAlignment="1">
      <alignment horizontal="left"/>
    </xf>
    <xf numFmtId="0" fontId="35" fillId="0" borderId="25" xfId="0" applyFont="1" applyBorder="1" applyAlignment="1">
      <alignment wrapText="1"/>
    </xf>
    <xf numFmtId="0" fontId="35" fillId="0" borderId="21" xfId="0" applyFont="1" applyBorder="1" applyAlignment="1">
      <alignment wrapText="1"/>
    </xf>
    <xf numFmtId="0" fontId="35" fillId="0" borderId="21" xfId="0" applyFont="1" applyBorder="1" applyAlignment="1">
      <alignment horizontal="center" wrapText="1"/>
    </xf>
    <xf numFmtId="166" fontId="36" fillId="4" borderId="61" xfId="0" applyNumberFormat="1" applyFont="1" applyFill="1" applyBorder="1"/>
    <xf numFmtId="1" fontId="36" fillId="4" borderId="61" xfId="0" applyNumberFormat="1" applyFont="1" applyFill="1" applyBorder="1"/>
    <xf numFmtId="1" fontId="36" fillId="4" borderId="62" xfId="0" applyNumberFormat="1" applyFont="1" applyFill="1" applyBorder="1"/>
    <xf numFmtId="166" fontId="36" fillId="0" borderId="67" xfId="0" applyNumberFormat="1" applyFont="1" applyBorder="1"/>
    <xf numFmtId="1" fontId="36" fillId="0" borderId="67" xfId="0" applyNumberFormat="1" applyFont="1" applyBorder="1"/>
    <xf numFmtId="1" fontId="36" fillId="0" borderId="68" xfId="0" applyNumberFormat="1" applyFont="1" applyBorder="1"/>
    <xf numFmtId="166" fontId="36" fillId="4" borderId="67" xfId="0" applyNumberFormat="1" applyFont="1" applyFill="1" applyBorder="1"/>
    <xf numFmtId="1" fontId="36" fillId="4" borderId="67" xfId="0" applyNumberFormat="1" applyFont="1" applyFill="1" applyBorder="1"/>
    <xf numFmtId="1" fontId="36" fillId="4" borderId="68" xfId="0" applyNumberFormat="1" applyFont="1" applyFill="1" applyBorder="1"/>
    <xf numFmtId="165" fontId="36" fillId="4" borderId="67" xfId="0" applyNumberFormat="1" applyFont="1" applyFill="1" applyBorder="1"/>
    <xf numFmtId="165" fontId="36" fillId="0" borderId="67" xfId="0" applyNumberFormat="1" applyFont="1" applyBorder="1"/>
    <xf numFmtId="165" fontId="36" fillId="0" borderId="68" xfId="0" applyNumberFormat="1" applyFont="1" applyBorder="1"/>
    <xf numFmtId="166" fontId="36" fillId="0" borderId="84" xfId="0" applyNumberFormat="1" applyFont="1" applyBorder="1"/>
    <xf numFmtId="165" fontId="36" fillId="0" borderId="84" xfId="0" applyNumberFormat="1" applyFont="1" applyBorder="1"/>
    <xf numFmtId="166" fontId="35" fillId="4" borderId="27" xfId="0" applyNumberFormat="1" applyFont="1" applyFill="1" applyBorder="1"/>
    <xf numFmtId="0" fontId="42" fillId="0" borderId="25" xfId="0" applyFont="1" applyBorder="1" applyAlignment="1">
      <alignment horizontal="center"/>
    </xf>
    <xf numFmtId="0" fontId="35" fillId="0" borderId="25" xfId="0" applyFont="1" applyBorder="1" applyAlignment="1">
      <alignment horizontal="center" wrapText="1"/>
    </xf>
    <xf numFmtId="165" fontId="36" fillId="0" borderId="62" xfId="0" applyNumberFormat="1" applyFont="1" applyBorder="1"/>
    <xf numFmtId="165" fontId="18" fillId="0" borderId="73" xfId="0" applyNumberFormat="1" applyFont="1" applyBorder="1"/>
    <xf numFmtId="0" fontId="4" fillId="0" borderId="73" xfId="0" applyFont="1" applyBorder="1"/>
    <xf numFmtId="3" fontId="18" fillId="0" borderId="73" xfId="0" applyNumberFormat="1" applyFont="1" applyBorder="1"/>
    <xf numFmtId="0" fontId="35" fillId="0" borderId="116" xfId="0" applyFont="1" applyBorder="1" applyAlignment="1">
      <alignment wrapText="1"/>
    </xf>
    <xf numFmtId="0" fontId="35" fillId="0" borderId="116" xfId="0" applyFont="1" applyBorder="1" applyAlignment="1">
      <alignment horizontal="center" wrapText="1"/>
    </xf>
    <xf numFmtId="0" fontId="35" fillId="0" borderId="117" xfId="0" applyFont="1" applyBorder="1" applyAlignment="1">
      <alignment horizontal="center" wrapText="1"/>
    </xf>
    <xf numFmtId="0" fontId="36" fillId="0" borderId="118" xfId="0" applyFont="1" applyBorder="1"/>
    <xf numFmtId="0" fontId="35" fillId="0" borderId="102" xfId="0" applyFont="1" applyBorder="1" applyAlignment="1">
      <alignment horizontal="center" wrapText="1"/>
    </xf>
    <xf numFmtId="166" fontId="36" fillId="8" borderId="109" xfId="0" applyNumberFormat="1" applyFont="1" applyFill="1" applyBorder="1"/>
    <xf numFmtId="165" fontId="36" fillId="8" borderId="109" xfId="0" applyNumberFormat="1" applyFont="1" applyFill="1" applyBorder="1"/>
    <xf numFmtId="166" fontId="36" fillId="0" borderId="109" xfId="0" applyNumberFormat="1" applyFont="1" applyBorder="1"/>
    <xf numFmtId="165" fontId="36" fillId="0" borderId="109" xfId="0" applyNumberFormat="1" applyFont="1" applyBorder="1"/>
    <xf numFmtId="0" fontId="36" fillId="8" borderId="123" xfId="0" applyFont="1" applyFill="1" applyBorder="1"/>
    <xf numFmtId="166" fontId="36" fillId="8" borderId="124" xfId="0" applyNumberFormat="1" applyFont="1" applyFill="1" applyBorder="1"/>
    <xf numFmtId="165" fontId="36" fillId="8" borderId="124" xfId="0" applyNumberFormat="1" applyFont="1" applyFill="1" applyBorder="1"/>
    <xf numFmtId="165" fontId="36" fillId="8" borderId="125" xfId="0" applyNumberFormat="1" applyFont="1" applyFill="1" applyBorder="1"/>
    <xf numFmtId="0" fontId="36" fillId="0" borderId="126" xfId="0" applyFont="1" applyBorder="1"/>
    <xf numFmtId="165" fontId="36" fillId="0" borderId="127" xfId="0" applyNumberFormat="1" applyFont="1" applyBorder="1"/>
    <xf numFmtId="0" fontId="36" fillId="8" borderId="126" xfId="0" applyFont="1" applyFill="1" applyBorder="1"/>
    <xf numFmtId="165" fontId="36" fillId="8" borderId="127" xfId="0" applyNumberFormat="1" applyFont="1" applyFill="1" applyBorder="1"/>
    <xf numFmtId="166" fontId="36" fillId="4" borderId="92" xfId="0" applyNumberFormat="1" applyFont="1" applyFill="1" applyBorder="1"/>
    <xf numFmtId="165" fontId="36" fillId="4" borderId="92" xfId="0" applyNumberFormat="1" applyFont="1" applyFill="1" applyBorder="1"/>
    <xf numFmtId="166" fontId="35" fillId="4" borderId="134" xfId="0" applyNumberFormat="1" applyFont="1" applyFill="1" applyBorder="1"/>
    <xf numFmtId="166" fontId="35" fillId="4" borderId="135" xfId="0" applyNumberFormat="1" applyFont="1" applyFill="1" applyBorder="1"/>
    <xf numFmtId="166" fontId="35" fillId="4" borderId="136" xfId="0" applyNumberFormat="1" applyFont="1" applyFill="1" applyBorder="1"/>
    <xf numFmtId="0" fontId="35" fillId="0" borderId="137" xfId="0" applyFont="1" applyBorder="1" applyAlignment="1">
      <alignment horizontal="center"/>
    </xf>
    <xf numFmtId="10" fontId="18" fillId="2" borderId="41" xfId="0" applyNumberFormat="1" applyFont="1" applyFill="1" applyBorder="1" applyAlignment="1">
      <alignment horizontal="right"/>
    </xf>
    <xf numFmtId="10" fontId="35" fillId="0" borderId="86" xfId="0" applyNumberFormat="1" applyFont="1" applyBorder="1" applyAlignment="1">
      <alignment horizontal="center" wrapText="1"/>
    </xf>
    <xf numFmtId="166" fontId="18" fillId="0" borderId="33" xfId="2" applyNumberFormat="1" applyFont="1" applyBorder="1" applyAlignment="1">
      <alignment horizontal="center"/>
    </xf>
    <xf numFmtId="166" fontId="17" fillId="0" borderId="73" xfId="2" applyNumberFormat="1" applyFont="1" applyBorder="1" applyAlignment="1">
      <alignment horizontal="right"/>
    </xf>
    <xf numFmtId="166" fontId="17" fillId="0" borderId="57" xfId="2" applyNumberFormat="1" applyFont="1" applyBorder="1" applyAlignment="1">
      <alignment horizontal="right"/>
    </xf>
    <xf numFmtId="166" fontId="17" fillId="0" borderId="0" xfId="2" applyNumberFormat="1" applyFont="1" applyAlignment="1">
      <alignment horizontal="right"/>
    </xf>
    <xf numFmtId="166" fontId="17" fillId="0" borderId="33" xfId="2" applyNumberFormat="1" applyFont="1" applyBorder="1" applyAlignment="1">
      <alignment horizontal="right"/>
    </xf>
    <xf numFmtId="166" fontId="18" fillId="2" borderId="41" xfId="2" applyNumberFormat="1" applyFont="1" applyFill="1" applyBorder="1" applyAlignment="1">
      <alignment horizontal="right"/>
    </xf>
    <xf numFmtId="10" fontId="35" fillId="0" borderId="14" xfId="0" applyNumberFormat="1" applyFont="1" applyBorder="1" applyAlignment="1">
      <alignment horizontal="right"/>
    </xf>
    <xf numFmtId="10" fontId="17" fillId="0" borderId="14" xfId="0" applyNumberFormat="1" applyFont="1" applyBorder="1" applyAlignment="1">
      <alignment horizontal="right"/>
    </xf>
    <xf numFmtId="0" fontId="18" fillId="0" borderId="73" xfId="0" applyFont="1" applyBorder="1"/>
    <xf numFmtId="0" fontId="35" fillId="0" borderId="137" xfId="0" applyFont="1" applyBorder="1" applyAlignment="1" applyProtection="1">
      <alignment horizontal="center"/>
      <protection locked="0"/>
    </xf>
    <xf numFmtId="0" fontId="35" fillId="0" borderId="33" xfId="0" applyFont="1" applyBorder="1" applyAlignment="1">
      <alignment horizontal="center"/>
    </xf>
    <xf numFmtId="10" fontId="35" fillId="0" borderId="0" xfId="0" applyNumberFormat="1" applyFont="1" applyAlignment="1">
      <alignment horizontal="right"/>
    </xf>
    <xf numFmtId="10" fontId="17" fillId="2" borderId="9" xfId="0" applyNumberFormat="1" applyFont="1" applyFill="1" applyBorder="1" applyAlignment="1">
      <alignment horizontal="right"/>
    </xf>
    <xf numFmtId="10" fontId="18" fillId="2" borderId="42" xfId="0" applyNumberFormat="1" applyFont="1" applyFill="1" applyBorder="1" applyAlignment="1">
      <alignment horizontal="right"/>
    </xf>
    <xf numFmtId="166" fontId="17" fillId="0" borderId="0" xfId="2" applyNumberFormat="1" applyFont="1" applyAlignment="1" applyProtection="1">
      <alignment horizontal="right"/>
      <protection locked="0"/>
    </xf>
    <xf numFmtId="0" fontId="35" fillId="11" borderId="51" xfId="0" applyFont="1" applyFill="1" applyBorder="1"/>
    <xf numFmtId="49" fontId="36" fillId="4" borderId="79" xfId="0" applyNumberFormat="1" applyFont="1" applyFill="1" applyBorder="1" applyAlignment="1">
      <alignment wrapText="1"/>
    </xf>
    <xf numFmtId="49" fontId="36" fillId="0" borderId="60" xfId="0" applyNumberFormat="1" applyFont="1" applyBorder="1" applyAlignment="1">
      <alignment wrapText="1"/>
    </xf>
    <xf numFmtId="49" fontId="36" fillId="0" borderId="79" xfId="0" applyNumberFormat="1" applyFont="1" applyBorder="1" applyAlignment="1">
      <alignment wrapText="1"/>
    </xf>
    <xf numFmtId="37" fontId="35" fillId="0" borderId="96" xfId="0" applyNumberFormat="1" applyFont="1" applyBorder="1"/>
    <xf numFmtId="37" fontId="35" fillId="0" borderId="97" xfId="0" applyNumberFormat="1" applyFont="1" applyBorder="1"/>
    <xf numFmtId="165" fontId="36" fillId="0" borderId="0" xfId="0" applyNumberFormat="1" applyFont="1"/>
    <xf numFmtId="0" fontId="18" fillId="0" borderId="25" xfId="0" applyFont="1" applyBorder="1" applyAlignment="1">
      <alignment horizontal="center" vertical="center" wrapText="1"/>
    </xf>
    <xf numFmtId="0" fontId="37" fillId="0" borderId="0" xfId="0" applyFont="1" applyAlignment="1">
      <alignment horizontal="left" wrapText="1"/>
    </xf>
    <xf numFmtId="0" fontId="36" fillId="0" borderId="0" xfId="0" applyFont="1" applyAlignment="1">
      <alignment horizontal="left" wrapText="1"/>
    </xf>
    <xf numFmtId="0" fontId="4" fillId="4" borderId="109" xfId="0" applyFont="1" applyFill="1" applyBorder="1" applyAlignment="1">
      <alignment wrapText="1"/>
    </xf>
    <xf numFmtId="3" fontId="17" fillId="0" borderId="138" xfId="0" applyNumberFormat="1" applyFont="1" applyBorder="1"/>
    <xf numFmtId="3" fontId="17" fillId="0" borderId="139" xfId="0" applyNumberFormat="1" applyFont="1" applyBorder="1"/>
    <xf numFmtId="3" fontId="17" fillId="0" borderId="140" xfId="0" applyNumberFormat="1" applyFont="1" applyBorder="1"/>
    <xf numFmtId="3" fontId="17" fillId="4" borderId="17" xfId="0" applyNumberFormat="1" applyFont="1" applyFill="1" applyBorder="1"/>
    <xf numFmtId="165" fontId="17" fillId="4" borderId="122" xfId="0" applyNumberFormat="1" applyFont="1" applyFill="1" applyBorder="1"/>
    <xf numFmtId="165" fontId="17" fillId="4" borderId="141" xfId="0" applyNumberFormat="1" applyFont="1" applyFill="1" applyBorder="1"/>
    <xf numFmtId="165" fontId="17" fillId="4" borderId="119" xfId="0" applyNumberFormat="1" applyFont="1" applyFill="1" applyBorder="1"/>
    <xf numFmtId="3" fontId="17" fillId="4" borderId="15" xfId="0" applyNumberFormat="1" applyFont="1" applyFill="1" applyBorder="1"/>
    <xf numFmtId="165" fontId="17" fillId="0" borderId="119" xfId="0" applyNumberFormat="1" applyFont="1" applyBorder="1"/>
    <xf numFmtId="165" fontId="17" fillId="0" borderId="122" xfId="0" applyNumberFormat="1" applyFont="1" applyBorder="1"/>
    <xf numFmtId="165" fontId="17" fillId="0" borderId="141" xfId="0" applyNumberFormat="1" applyFont="1" applyBorder="1"/>
    <xf numFmtId="3" fontId="17" fillId="4" borderId="138" xfId="0" applyNumberFormat="1" applyFont="1" applyFill="1" applyBorder="1"/>
    <xf numFmtId="3" fontId="17" fillId="4" borderId="139" xfId="0" applyNumberFormat="1" applyFont="1" applyFill="1" applyBorder="1"/>
    <xf numFmtId="3" fontId="17" fillId="4" borderId="140" xfId="0" applyNumberFormat="1" applyFont="1" applyFill="1" applyBorder="1"/>
    <xf numFmtId="3" fontId="17" fillId="4" borderId="142" xfId="0" applyNumberFormat="1" applyFont="1" applyFill="1" applyBorder="1"/>
    <xf numFmtId="165" fontId="17" fillId="0" borderId="143" xfId="0" applyNumberFormat="1" applyFont="1" applyBorder="1"/>
    <xf numFmtId="165" fontId="17" fillId="4" borderId="144" xfId="0" applyNumberFormat="1" applyFont="1" applyFill="1" applyBorder="1"/>
    <xf numFmtId="165" fontId="17" fillId="4" borderId="118" xfId="0" applyNumberFormat="1" applyFont="1" applyFill="1" applyBorder="1"/>
    <xf numFmtId="165" fontId="17" fillId="4" borderId="145" xfId="0" applyNumberFormat="1" applyFont="1" applyFill="1" applyBorder="1"/>
    <xf numFmtId="165" fontId="17" fillId="4" borderId="146" xfId="0" applyNumberFormat="1" applyFont="1" applyFill="1" applyBorder="1"/>
    <xf numFmtId="0" fontId="51" fillId="4" borderId="36" xfId="0" applyFont="1" applyFill="1" applyBorder="1"/>
    <xf numFmtId="166" fontId="51" fillId="4" borderId="38" xfId="0" applyNumberFormat="1" applyFont="1" applyFill="1" applyBorder="1" applyAlignment="1">
      <alignment horizontal="right"/>
    </xf>
    <xf numFmtId="165" fontId="51" fillId="4" borderId="38" xfId="0" applyNumberFormat="1" applyFont="1" applyFill="1" applyBorder="1" applyAlignment="1">
      <alignment horizontal="right"/>
    </xf>
    <xf numFmtId="168" fontId="51" fillId="4" borderId="39" xfId="0" applyNumberFormat="1" applyFont="1" applyFill="1" applyBorder="1" applyAlignment="1">
      <alignment horizontal="right"/>
    </xf>
    <xf numFmtId="0" fontId="51" fillId="7" borderId="45" xfId="0" applyFont="1" applyFill="1" applyBorder="1"/>
    <xf numFmtId="166" fontId="51" fillId="7" borderId="8" xfId="0" applyNumberFormat="1" applyFont="1" applyFill="1" applyBorder="1" applyAlignment="1">
      <alignment horizontal="right"/>
    </xf>
    <xf numFmtId="165" fontId="51" fillId="7" borderId="8" xfId="0" applyNumberFormat="1" applyFont="1" applyFill="1" applyBorder="1" applyAlignment="1">
      <alignment horizontal="right"/>
    </xf>
    <xf numFmtId="168" fontId="51" fillId="7" borderId="9" xfId="0" applyNumberFormat="1" applyFont="1" applyFill="1" applyBorder="1" applyAlignment="1">
      <alignment horizontal="right"/>
    </xf>
    <xf numFmtId="0" fontId="51" fillId="4" borderId="45" xfId="0" applyFont="1" applyFill="1" applyBorder="1"/>
    <xf numFmtId="166" fontId="51" fillId="4" borderId="8" xfId="0" applyNumberFormat="1" applyFont="1" applyFill="1" applyBorder="1" applyAlignment="1">
      <alignment horizontal="right"/>
    </xf>
    <xf numFmtId="165" fontId="51" fillId="4" borderId="8" xfId="0" applyNumberFormat="1" applyFont="1" applyFill="1" applyBorder="1" applyAlignment="1">
      <alignment horizontal="right"/>
    </xf>
    <xf numFmtId="168" fontId="51" fillId="4" borderId="9" xfId="0" applyNumberFormat="1" applyFont="1" applyFill="1" applyBorder="1" applyAlignment="1">
      <alignment horizontal="right"/>
    </xf>
    <xf numFmtId="166" fontId="51" fillId="7" borderId="8" xfId="0" applyNumberFormat="1" applyFont="1" applyFill="1" applyBorder="1"/>
    <xf numFmtId="165" fontId="51" fillId="7" borderId="8" xfId="0" applyNumberFormat="1" applyFont="1" applyFill="1" applyBorder="1"/>
    <xf numFmtId="166" fontId="51" fillId="4" borderId="8" xfId="0" applyNumberFormat="1" applyFont="1" applyFill="1" applyBorder="1"/>
    <xf numFmtId="165" fontId="51" fillId="4" borderId="8" xfId="0" applyNumberFormat="1" applyFont="1" applyFill="1" applyBorder="1"/>
    <xf numFmtId="168" fontId="51" fillId="4" borderId="9" xfId="0" applyNumberFormat="1" applyFont="1" applyFill="1" applyBorder="1"/>
    <xf numFmtId="168" fontId="51" fillId="7" borderId="9" xfId="0" applyNumberFormat="1" applyFont="1" applyFill="1" applyBorder="1"/>
    <xf numFmtId="0" fontId="9" fillId="0" borderId="0" xfId="0" applyFont="1" applyAlignment="1">
      <alignment horizontal="left"/>
    </xf>
    <xf numFmtId="166" fontId="9" fillId="0" borderId="0" xfId="0" applyNumberFormat="1" applyFont="1" applyAlignment="1">
      <alignment horizontal="left"/>
    </xf>
    <xf numFmtId="166" fontId="10" fillId="0" borderId="94" xfId="0" applyNumberFormat="1" applyFont="1" applyBorder="1"/>
    <xf numFmtId="0" fontId="35" fillId="0" borderId="151" xfId="0" applyFont="1" applyBorder="1" applyAlignment="1">
      <alignment wrapText="1"/>
    </xf>
    <xf numFmtId="0" fontId="35" fillId="0" borderId="151" xfId="0" applyFont="1" applyBorder="1" applyAlignment="1">
      <alignment horizontal="center" wrapText="1"/>
    </xf>
    <xf numFmtId="0" fontId="36" fillId="0" borderId="0" xfId="0" applyFont="1" applyAlignment="1">
      <alignment wrapText="1"/>
    </xf>
    <xf numFmtId="0" fontId="35" fillId="0" borderId="73" xfId="0" applyFont="1" applyBorder="1"/>
    <xf numFmtId="166" fontId="35" fillId="0" borderId="73" xfId="0" applyNumberFormat="1" applyFont="1" applyBorder="1"/>
    <xf numFmtId="165" fontId="35" fillId="0" borderId="73" xfId="0" applyNumberFormat="1" applyFont="1" applyBorder="1"/>
    <xf numFmtId="0" fontId="35" fillId="0" borderId="131" xfId="0" applyFont="1" applyBorder="1" applyAlignment="1">
      <alignment vertical="center" wrapText="1"/>
    </xf>
    <xf numFmtId="0" fontId="35" fillId="0" borderId="132" xfId="0" applyFont="1" applyBorder="1" applyAlignment="1">
      <alignment vertical="center" wrapText="1"/>
    </xf>
    <xf numFmtId="0" fontId="35" fillId="0" borderId="133" xfId="0" applyFont="1" applyBorder="1" applyAlignment="1">
      <alignment vertical="center" wrapText="1"/>
    </xf>
    <xf numFmtId="166" fontId="17" fillId="4" borderId="92" xfId="0" applyNumberFormat="1" applyFont="1" applyFill="1" applyBorder="1"/>
    <xf numFmtId="166" fontId="0" fillId="0" borderId="0" xfId="0" applyNumberFormat="1"/>
    <xf numFmtId="9" fontId="0" fillId="0" borderId="0" xfId="3" applyFont="1"/>
    <xf numFmtId="0" fontId="46" fillId="0" borderId="0" xfId="0" applyFont="1"/>
    <xf numFmtId="9" fontId="10" fillId="0" borderId="0" xfId="3" applyFont="1"/>
    <xf numFmtId="166" fontId="18" fillId="11" borderId="27" xfId="0" applyNumberFormat="1" applyFont="1" applyFill="1" applyBorder="1"/>
    <xf numFmtId="9" fontId="4" fillId="0" borderId="0" xfId="3" applyFont="1"/>
    <xf numFmtId="166" fontId="36" fillId="8" borderId="110" xfId="0" applyNumberFormat="1" applyFont="1" applyFill="1" applyBorder="1"/>
    <xf numFmtId="166" fontId="36" fillId="8" borderId="123" xfId="2" applyNumberFormat="1" applyFont="1" applyFill="1" applyBorder="1"/>
    <xf numFmtId="166" fontId="36" fillId="0" borderId="126" xfId="2" applyNumberFormat="1" applyFont="1" applyBorder="1"/>
    <xf numFmtId="166" fontId="36" fillId="8" borderId="126" xfId="2" applyNumberFormat="1" applyFont="1" applyFill="1" applyBorder="1"/>
    <xf numFmtId="166" fontId="36" fillId="8" borderId="156" xfId="2" applyNumberFormat="1" applyFont="1" applyFill="1" applyBorder="1"/>
    <xf numFmtId="0" fontId="36" fillId="0" borderId="128" xfId="0" applyFont="1" applyBorder="1"/>
    <xf numFmtId="166" fontId="36" fillId="0" borderId="128" xfId="2" applyNumberFormat="1" applyFont="1" applyBorder="1"/>
    <xf numFmtId="166" fontId="36" fillId="0" borderId="129" xfId="2" applyNumberFormat="1" applyFont="1" applyBorder="1"/>
    <xf numFmtId="0" fontId="17" fillId="0" borderId="44" xfId="0" applyFont="1" applyBorder="1"/>
    <xf numFmtId="166" fontId="17" fillId="0" borderId="44" xfId="0" applyNumberFormat="1" applyFont="1" applyBorder="1"/>
    <xf numFmtId="168" fontId="17" fillId="0" borderId="39" xfId="0" applyNumberFormat="1" applyFont="1" applyBorder="1"/>
    <xf numFmtId="0" fontId="17" fillId="0" borderId="73" xfId="0" applyFont="1" applyBorder="1"/>
    <xf numFmtId="166" fontId="17" fillId="0" borderId="73" xfId="0" applyNumberFormat="1" applyFont="1" applyBorder="1"/>
    <xf numFmtId="168" fontId="17" fillId="0" borderId="17" xfId="0" applyNumberFormat="1" applyFont="1" applyBorder="1"/>
    <xf numFmtId="0" fontId="17" fillId="0" borderId="33" xfId="0" applyFont="1" applyBorder="1"/>
    <xf numFmtId="166" fontId="17" fillId="0" borderId="33" xfId="0" applyNumberFormat="1" applyFont="1" applyBorder="1"/>
    <xf numFmtId="168" fontId="17" fillId="0" borderId="34" xfId="0" applyNumberFormat="1" applyFont="1" applyBorder="1"/>
    <xf numFmtId="166" fontId="17" fillId="0" borderId="44" xfId="2" applyNumberFormat="1" applyFont="1" applyBorder="1"/>
    <xf numFmtId="166" fontId="17" fillId="0" borderId="73" xfId="2" applyNumberFormat="1" applyFont="1" applyBorder="1"/>
    <xf numFmtId="166" fontId="17" fillId="0" borderId="33" xfId="2" applyNumberFormat="1" applyFont="1" applyBorder="1"/>
    <xf numFmtId="168" fontId="18" fillId="0" borderId="44" xfId="0" applyNumberFormat="1" applyFont="1" applyBorder="1"/>
    <xf numFmtId="168" fontId="18" fillId="0" borderId="73" xfId="0" applyNumberFormat="1" applyFont="1" applyBorder="1"/>
    <xf numFmtId="168" fontId="18" fillId="0" borderId="33" xfId="0" applyNumberFormat="1" applyFont="1" applyBorder="1"/>
    <xf numFmtId="165" fontId="17" fillId="0" borderId="37" xfId="0" applyNumberFormat="1" applyFont="1" applyBorder="1"/>
    <xf numFmtId="165" fontId="17" fillId="0" borderId="15" xfId="0" applyNumberFormat="1" applyFont="1" applyBorder="1"/>
    <xf numFmtId="0" fontId="21" fillId="0" borderId="73" xfId="0" applyFont="1" applyBorder="1"/>
    <xf numFmtId="0" fontId="17" fillId="0" borderId="15" xfId="0" applyFont="1" applyBorder="1"/>
    <xf numFmtId="0" fontId="18" fillId="0" borderId="45" xfId="0" applyFont="1" applyBorder="1"/>
    <xf numFmtId="0" fontId="18" fillId="0" borderId="33" xfId="0" applyFont="1" applyBorder="1"/>
    <xf numFmtId="10" fontId="35" fillId="0" borderId="96" xfId="0" applyNumberFormat="1" applyFont="1" applyBorder="1" applyAlignment="1">
      <alignment horizontal="right"/>
    </xf>
    <xf numFmtId="7" fontId="17" fillId="0" borderId="85" xfId="0" applyNumberFormat="1" applyFont="1" applyBorder="1"/>
    <xf numFmtId="166" fontId="17" fillId="0" borderId="157" xfId="0" applyNumberFormat="1" applyFont="1" applyBorder="1"/>
    <xf numFmtId="165" fontId="17" fillId="0" borderId="158" xfId="0" applyNumberFormat="1" applyFont="1" applyBorder="1"/>
    <xf numFmtId="7" fontId="17" fillId="0" borderId="105" xfId="0" applyNumberFormat="1" applyFont="1" applyBorder="1"/>
    <xf numFmtId="5" fontId="18" fillId="2" borderId="41" xfId="0" applyNumberFormat="1" applyFont="1" applyFill="1" applyBorder="1"/>
    <xf numFmtId="7" fontId="18" fillId="2" borderId="41" xfId="0" applyNumberFormat="1" applyFont="1" applyFill="1" applyBorder="1"/>
    <xf numFmtId="7" fontId="18" fillId="2" borderId="42" xfId="0" applyNumberFormat="1" applyFont="1" applyFill="1" applyBorder="1"/>
    <xf numFmtId="5" fontId="18" fillId="2" borderId="76" xfId="0" applyNumberFormat="1" applyFont="1" applyFill="1" applyBorder="1"/>
    <xf numFmtId="7" fontId="18" fillId="2" borderId="52" xfId="0" applyNumberFormat="1" applyFont="1" applyFill="1" applyBorder="1"/>
    <xf numFmtId="166" fontId="18" fillId="2" borderId="27" xfId="0" applyNumberFormat="1" applyFont="1" applyFill="1" applyBorder="1"/>
    <xf numFmtId="166" fontId="35" fillId="0" borderId="13" xfId="0" applyNumberFormat="1" applyFont="1" applyBorder="1" applyAlignment="1">
      <alignment horizontal="left"/>
    </xf>
    <xf numFmtId="166" fontId="17" fillId="0" borderId="56" xfId="0" applyNumberFormat="1" applyFont="1" applyBorder="1" applyAlignment="1">
      <alignment horizontal="left"/>
    </xf>
    <xf numFmtId="165" fontId="17" fillId="0" borderId="56" xfId="0" applyNumberFormat="1" applyFont="1" applyBorder="1" applyAlignment="1">
      <alignment horizontal="right"/>
    </xf>
    <xf numFmtId="166" fontId="17" fillId="0" borderId="31" xfId="0" applyNumberFormat="1" applyFont="1" applyBorder="1" applyAlignment="1">
      <alignment horizontal="left"/>
    </xf>
    <xf numFmtId="165" fontId="17" fillId="0" borderId="31" xfId="0" applyNumberFormat="1" applyFont="1" applyBorder="1" applyAlignment="1">
      <alignment horizontal="right"/>
    </xf>
    <xf numFmtId="166" fontId="35" fillId="0" borderId="31" xfId="0" applyNumberFormat="1" applyFont="1" applyBorder="1" applyAlignment="1">
      <alignment horizontal="left"/>
    </xf>
    <xf numFmtId="0" fontId="18" fillId="12" borderId="40" xfId="0" applyFont="1" applyFill="1" applyBorder="1" applyAlignment="1">
      <alignment horizontal="left"/>
    </xf>
    <xf numFmtId="166" fontId="18" fillId="12" borderId="40" xfId="0" applyNumberFormat="1" applyFont="1" applyFill="1" applyBorder="1"/>
    <xf numFmtId="168" fontId="18" fillId="12" borderId="41" xfId="0" applyNumberFormat="1" applyFont="1" applyFill="1" applyBorder="1"/>
    <xf numFmtId="168" fontId="18" fillId="12" borderId="42" xfId="0" applyNumberFormat="1" applyFont="1" applyFill="1" applyBorder="1"/>
    <xf numFmtId="166" fontId="18" fillId="12" borderId="41" xfId="0" applyNumberFormat="1" applyFont="1" applyFill="1" applyBorder="1"/>
    <xf numFmtId="165" fontId="18" fillId="12" borderId="41" xfId="0" applyNumberFormat="1" applyFont="1" applyFill="1" applyBorder="1"/>
    <xf numFmtId="0" fontId="18" fillId="11" borderId="22" xfId="0" applyFont="1" applyFill="1" applyBorder="1" applyAlignment="1">
      <alignment horizontal="left"/>
    </xf>
    <xf numFmtId="166" fontId="18" fillId="11" borderId="22" xfId="0" applyNumberFormat="1" applyFont="1" applyFill="1" applyBorder="1"/>
    <xf numFmtId="165" fontId="18" fillId="11" borderId="24" xfId="0" applyNumberFormat="1" applyFont="1" applyFill="1" applyBorder="1" applyAlignment="1">
      <alignment horizontal="right"/>
    </xf>
    <xf numFmtId="166" fontId="18" fillId="11" borderId="23" xfId="0" applyNumberFormat="1" applyFont="1" applyFill="1" applyBorder="1"/>
    <xf numFmtId="168" fontId="17" fillId="0" borderId="62" xfId="0" applyNumberFormat="1" applyFont="1" applyBorder="1" applyAlignment="1">
      <alignment horizontal="right" wrapText="1"/>
    </xf>
    <xf numFmtId="168" fontId="17" fillId="0" borderId="68" xfId="0" applyNumberFormat="1" applyFont="1" applyBorder="1" applyAlignment="1">
      <alignment horizontal="right" wrapText="1"/>
    </xf>
    <xf numFmtId="165" fontId="17" fillId="0" borderId="61" xfId="0" applyNumberFormat="1" applyFont="1" applyBorder="1" applyAlignment="1">
      <alignment horizontal="right" wrapText="1"/>
    </xf>
    <xf numFmtId="165" fontId="17" fillId="0" borderId="67" xfId="0" applyNumberFormat="1" applyFont="1" applyBorder="1" applyAlignment="1">
      <alignment horizontal="right" wrapText="1"/>
    </xf>
    <xf numFmtId="0" fontId="18" fillId="11" borderId="25" xfId="0" applyFont="1" applyFill="1" applyBorder="1" applyAlignment="1">
      <alignment horizontal="left"/>
    </xf>
    <xf numFmtId="3" fontId="18" fillId="11" borderId="23" xfId="0" applyNumberFormat="1" applyFont="1" applyFill="1" applyBorder="1"/>
    <xf numFmtId="3" fontId="18" fillId="11" borderId="42" xfId="0" applyNumberFormat="1" applyFont="1" applyFill="1" applyBorder="1"/>
    <xf numFmtId="0" fontId="18" fillId="0" borderId="40" xfId="0" applyFont="1" applyBorder="1" applyAlignment="1">
      <alignment horizontal="center" wrapText="1"/>
    </xf>
    <xf numFmtId="0" fontId="18" fillId="0" borderId="15" xfId="0" applyFont="1" applyBorder="1"/>
    <xf numFmtId="166" fontId="17" fillId="0" borderId="39" xfId="0" applyNumberFormat="1" applyFont="1" applyBorder="1"/>
    <xf numFmtId="166" fontId="17" fillId="0" borderId="17" xfId="0" applyNumberFormat="1" applyFont="1" applyBorder="1"/>
    <xf numFmtId="166" fontId="18" fillId="11" borderId="25" xfId="0" applyNumberFormat="1" applyFont="1" applyFill="1" applyBorder="1" applyAlignment="1">
      <alignment horizontal="left"/>
    </xf>
    <xf numFmtId="165" fontId="18" fillId="0" borderId="14" xfId="0" applyNumberFormat="1" applyFont="1" applyBorder="1"/>
    <xf numFmtId="166" fontId="18" fillId="2" borderId="8" xfId="0" applyNumberFormat="1" applyFont="1" applyFill="1" applyBorder="1"/>
    <xf numFmtId="165" fontId="18" fillId="2" borderId="9" xfId="0" applyNumberFormat="1" applyFont="1" applyFill="1" applyBorder="1"/>
    <xf numFmtId="0" fontId="35" fillId="11" borderId="94" xfId="0" applyFont="1" applyFill="1" applyBorder="1"/>
    <xf numFmtId="166" fontId="35" fillId="11" borderId="96" xfId="0" applyNumberFormat="1" applyFont="1" applyFill="1" applyBorder="1"/>
    <xf numFmtId="165" fontId="35" fillId="11" borderId="96" xfId="0" applyNumberFormat="1" applyFont="1" applyFill="1" applyBorder="1"/>
    <xf numFmtId="166" fontId="35" fillId="11" borderId="97" xfId="0" applyNumberFormat="1" applyFont="1" applyFill="1" applyBorder="1"/>
    <xf numFmtId="0" fontId="50" fillId="0" borderId="159" xfId="0" applyFont="1" applyBorder="1"/>
    <xf numFmtId="0" fontId="50" fillId="0" borderId="97" xfId="0" applyFont="1" applyBorder="1"/>
    <xf numFmtId="0" fontId="36" fillId="0" borderId="96" xfId="0" applyFont="1" applyBorder="1" applyAlignment="1">
      <alignment horizontal="center" wrapText="1"/>
    </xf>
    <xf numFmtId="0" fontId="36" fillId="0" borderId="97" xfId="0" applyFont="1" applyBorder="1" applyAlignment="1">
      <alignment horizontal="center" wrapText="1"/>
    </xf>
    <xf numFmtId="0" fontId="36" fillId="0" borderId="95" xfId="0" applyFont="1" applyBorder="1" applyAlignment="1">
      <alignment horizontal="center" wrapText="1"/>
    </xf>
    <xf numFmtId="0" fontId="36" fillId="0" borderId="94" xfId="0" applyFont="1" applyBorder="1" applyAlignment="1">
      <alignment horizontal="center" wrapText="1"/>
    </xf>
    <xf numFmtId="165" fontId="17" fillId="0" borderId="39" xfId="0" applyNumberFormat="1" applyFont="1" applyBorder="1"/>
    <xf numFmtId="165" fontId="17" fillId="0" borderId="17" xfId="0" applyNumberFormat="1" applyFont="1" applyBorder="1"/>
    <xf numFmtId="5" fontId="18" fillId="11" borderId="24" xfId="0" applyNumberFormat="1" applyFont="1" applyFill="1" applyBorder="1"/>
    <xf numFmtId="165" fontId="17" fillId="0" borderId="159" xfId="0" applyNumberFormat="1" applyFont="1" applyBorder="1"/>
    <xf numFmtId="166" fontId="17" fillId="0" borderId="34" xfId="0" applyNumberFormat="1" applyFont="1" applyBorder="1"/>
    <xf numFmtId="3" fontId="18" fillId="11" borderId="24" xfId="0" applyNumberFormat="1" applyFont="1" applyFill="1" applyBorder="1"/>
    <xf numFmtId="0" fontId="17" fillId="4" borderId="74" xfId="0" applyFont="1" applyFill="1" applyBorder="1"/>
    <xf numFmtId="0" fontId="17" fillId="0" borderId="160" xfId="0" applyFont="1" applyBorder="1"/>
    <xf numFmtId="0" fontId="17" fillId="4" borderId="160" xfId="0" applyFont="1" applyFill="1" applyBorder="1"/>
    <xf numFmtId="0" fontId="36" fillId="0" borderId="160" xfId="0" applyFont="1" applyBorder="1"/>
    <xf numFmtId="0" fontId="36" fillId="4" borderId="160" xfId="0" applyFont="1" applyFill="1" applyBorder="1"/>
    <xf numFmtId="166" fontId="36" fillId="4" borderId="60" xfId="0" applyNumberFormat="1" applyFont="1" applyFill="1" applyBorder="1"/>
    <xf numFmtId="166" fontId="36" fillId="0" borderId="66" xfId="0" applyNumberFormat="1" applyFont="1" applyBorder="1"/>
    <xf numFmtId="166" fontId="36" fillId="4" borderId="66" xfId="0" applyNumberFormat="1" applyFont="1" applyFill="1" applyBorder="1"/>
    <xf numFmtId="166" fontId="36" fillId="0" borderId="79" xfId="0" applyNumberFormat="1" applyFont="1" applyBorder="1"/>
    <xf numFmtId="166" fontId="35" fillId="4" borderId="40" xfId="0" applyNumberFormat="1" applyFont="1" applyFill="1" applyBorder="1"/>
    <xf numFmtId="166" fontId="35" fillId="4" borderId="161" xfId="0" applyNumberFormat="1" applyFont="1" applyFill="1" applyBorder="1"/>
    <xf numFmtId="166" fontId="35" fillId="4" borderId="162" xfId="0" applyNumberFormat="1" applyFont="1" applyFill="1" applyBorder="1"/>
    <xf numFmtId="166" fontId="35" fillId="10" borderId="74" xfId="0" applyNumberFormat="1" applyFont="1" applyFill="1" applyBorder="1"/>
    <xf numFmtId="166" fontId="35" fillId="10" borderId="60" xfId="0" applyNumberFormat="1" applyFont="1" applyFill="1" applyBorder="1"/>
    <xf numFmtId="166" fontId="35" fillId="10" borderId="61" xfId="0" applyNumberFormat="1" applyFont="1" applyFill="1" applyBorder="1"/>
    <xf numFmtId="166" fontId="35" fillId="10" borderId="62" xfId="0" applyNumberFormat="1" applyFont="1" applyFill="1" applyBorder="1"/>
    <xf numFmtId="3" fontId="35" fillId="10" borderId="34" xfId="0" applyNumberFormat="1" applyFont="1" applyFill="1" applyBorder="1"/>
    <xf numFmtId="3" fontId="35" fillId="10" borderId="77" xfId="0" applyNumberFormat="1" applyFont="1" applyFill="1" applyBorder="1"/>
    <xf numFmtId="3" fontId="35" fillId="10" borderId="78" xfId="0" applyNumberFormat="1" applyFont="1" applyFill="1" applyBorder="1"/>
    <xf numFmtId="0" fontId="36" fillId="10" borderId="160" xfId="0" applyFont="1" applyFill="1" applyBorder="1"/>
    <xf numFmtId="166" fontId="36" fillId="10" borderId="66" xfId="0" applyNumberFormat="1" applyFont="1" applyFill="1" applyBorder="1"/>
    <xf numFmtId="166" fontId="36" fillId="10" borderId="67" xfId="0" applyNumberFormat="1" applyFont="1" applyFill="1" applyBorder="1"/>
    <xf numFmtId="1" fontId="36" fillId="10" borderId="67" xfId="0" applyNumberFormat="1" applyFont="1" applyFill="1" applyBorder="1"/>
    <xf numFmtId="1" fontId="36" fillId="10" borderId="68" xfId="0" applyNumberFormat="1" applyFont="1" applyFill="1" applyBorder="1"/>
    <xf numFmtId="0" fontId="36" fillId="11" borderId="160" xfId="0" applyFont="1" applyFill="1" applyBorder="1"/>
    <xf numFmtId="166" fontId="36" fillId="11" borderId="66" xfId="0" applyNumberFormat="1" applyFont="1" applyFill="1" applyBorder="1"/>
    <xf numFmtId="166" fontId="36" fillId="11" borderId="67" xfId="0" applyNumberFormat="1" applyFont="1" applyFill="1" applyBorder="1"/>
    <xf numFmtId="1" fontId="36" fillId="11" borderId="67" xfId="0" applyNumberFormat="1" applyFont="1" applyFill="1" applyBorder="1"/>
    <xf numFmtId="1" fontId="36" fillId="11" borderId="68" xfId="0" applyNumberFormat="1" applyFont="1" applyFill="1" applyBorder="1"/>
    <xf numFmtId="165" fontId="36" fillId="4" borderId="163" xfId="0" applyNumberFormat="1" applyFont="1" applyFill="1" applyBorder="1"/>
    <xf numFmtId="165" fontId="36" fillId="0" borderId="70" xfId="0" applyNumberFormat="1" applyFont="1" applyBorder="1"/>
    <xf numFmtId="165" fontId="36" fillId="4" borderId="70" xfId="0" applyNumberFormat="1" applyFont="1" applyFill="1" applyBorder="1"/>
    <xf numFmtId="165" fontId="36" fillId="0" borderId="158" xfId="0" applyNumberFormat="1" applyFont="1" applyBorder="1"/>
    <xf numFmtId="166" fontId="35" fillId="4" borderId="164" xfId="0" applyNumberFormat="1" applyFont="1" applyFill="1" applyBorder="1"/>
    <xf numFmtId="166" fontId="36" fillId="4" borderId="165" xfId="0" applyNumberFormat="1" applyFont="1" applyFill="1" applyBorder="1"/>
    <xf numFmtId="166" fontId="36" fillId="0" borderId="166" xfId="0" applyNumberFormat="1" applyFont="1" applyBorder="1"/>
    <xf numFmtId="166" fontId="36" fillId="4" borderId="166" xfId="0" applyNumberFormat="1" applyFont="1" applyFill="1" applyBorder="1"/>
    <xf numFmtId="166" fontId="36" fillId="0" borderId="167" xfId="0" applyNumberFormat="1" applyFont="1" applyBorder="1"/>
    <xf numFmtId="165" fontId="36" fillId="10" borderId="67" xfId="0" applyNumberFormat="1" applyFont="1" applyFill="1" applyBorder="1"/>
    <xf numFmtId="165" fontId="36" fillId="10" borderId="70" xfId="0" applyNumberFormat="1" applyFont="1" applyFill="1" applyBorder="1"/>
    <xf numFmtId="166" fontId="36" fillId="10" borderId="166" xfId="0" applyNumberFormat="1" applyFont="1" applyFill="1" applyBorder="1"/>
    <xf numFmtId="166" fontId="36" fillId="11" borderId="84" xfId="0" applyNumberFormat="1" applyFont="1" applyFill="1" applyBorder="1"/>
    <xf numFmtId="165" fontId="36" fillId="11" borderId="84" xfId="0" applyNumberFormat="1" applyFont="1" applyFill="1" applyBorder="1"/>
    <xf numFmtId="165" fontId="36" fillId="11" borderId="158" xfId="0" applyNumberFormat="1" applyFont="1" applyFill="1" applyBorder="1"/>
    <xf numFmtId="166" fontId="36" fillId="11" borderId="167" xfId="0" applyNumberFormat="1" applyFont="1" applyFill="1" applyBorder="1"/>
    <xf numFmtId="165" fontId="36" fillId="11" borderId="67" xfId="0" applyNumberFormat="1" applyFont="1" applyFill="1" applyBorder="1"/>
    <xf numFmtId="165" fontId="36" fillId="11" borderId="70" xfId="0" applyNumberFormat="1" applyFont="1" applyFill="1" applyBorder="1"/>
    <xf numFmtId="166" fontId="36" fillId="11" borderId="166" xfId="0" applyNumberFormat="1" applyFont="1" applyFill="1" applyBorder="1"/>
    <xf numFmtId="166" fontId="17" fillId="10" borderId="147" xfId="0" applyNumberFormat="1" applyFont="1" applyFill="1" applyBorder="1"/>
    <xf numFmtId="166" fontId="36" fillId="10" borderId="92" xfId="0" applyNumberFormat="1" applyFont="1" applyFill="1" applyBorder="1"/>
    <xf numFmtId="165" fontId="36" fillId="10" borderId="92" xfId="0" applyNumberFormat="1" applyFont="1" applyFill="1" applyBorder="1"/>
    <xf numFmtId="165" fontId="36" fillId="10" borderId="163" xfId="0" applyNumberFormat="1" applyFont="1" applyFill="1" applyBorder="1"/>
    <xf numFmtId="166" fontId="36" fillId="10" borderId="168" xfId="0" applyNumberFormat="1" applyFont="1" applyFill="1" applyBorder="1"/>
    <xf numFmtId="166" fontId="36" fillId="9" borderId="148" xfId="0" applyNumberFormat="1" applyFont="1" applyFill="1" applyBorder="1"/>
    <xf numFmtId="166" fontId="36" fillId="9" borderId="67" xfId="0" applyNumberFormat="1" applyFont="1" applyFill="1" applyBorder="1"/>
    <xf numFmtId="165" fontId="36" fillId="9" borderId="67" xfId="0" applyNumberFormat="1" applyFont="1" applyFill="1" applyBorder="1"/>
    <xf numFmtId="165" fontId="36" fillId="9" borderId="70" xfId="0" applyNumberFormat="1" applyFont="1" applyFill="1" applyBorder="1"/>
    <xf numFmtId="166" fontId="36" fillId="9" borderId="166" xfId="0" applyNumberFormat="1" applyFont="1" applyFill="1" applyBorder="1"/>
    <xf numFmtId="166" fontId="36" fillId="10" borderId="148" xfId="0" applyNumberFormat="1" applyFont="1" applyFill="1" applyBorder="1"/>
    <xf numFmtId="0" fontId="35" fillId="10" borderId="51" xfId="0" applyFont="1" applyFill="1" applyBorder="1"/>
    <xf numFmtId="166" fontId="35" fillId="10" borderId="27" xfId="0" applyNumberFormat="1" applyFont="1" applyFill="1" applyBorder="1"/>
    <xf numFmtId="166" fontId="35" fillId="10" borderId="76" xfId="0" applyNumberFormat="1" applyFont="1" applyFill="1" applyBorder="1"/>
    <xf numFmtId="166" fontId="35" fillId="10" borderId="169" xfId="0" applyNumberFormat="1" applyFont="1" applyFill="1" applyBorder="1"/>
    <xf numFmtId="166" fontId="36" fillId="11" borderId="148" xfId="0" applyNumberFormat="1" applyFont="1" applyFill="1" applyBorder="1"/>
    <xf numFmtId="166" fontId="36" fillId="11" borderId="149" xfId="0" applyNumberFormat="1" applyFont="1" applyFill="1" applyBorder="1"/>
    <xf numFmtId="166" fontId="36" fillId="13" borderId="150" xfId="0" applyNumberFormat="1" applyFont="1" applyFill="1" applyBorder="1"/>
    <xf numFmtId="166" fontId="36" fillId="13" borderId="67" xfId="0" applyNumberFormat="1" applyFont="1" applyFill="1" applyBorder="1"/>
    <xf numFmtId="165" fontId="36" fillId="13" borderId="67" xfId="0" applyNumberFormat="1" applyFont="1" applyFill="1" applyBorder="1"/>
    <xf numFmtId="165" fontId="36" fillId="13" borderId="70" xfId="0" applyNumberFormat="1" applyFont="1" applyFill="1" applyBorder="1"/>
    <xf numFmtId="166" fontId="36" fillId="13" borderId="166" xfId="0" applyNumberFormat="1" applyFont="1" applyFill="1" applyBorder="1"/>
    <xf numFmtId="165" fontId="18" fillId="11" borderId="76" xfId="0" applyNumberFormat="1" applyFont="1" applyFill="1" applyBorder="1"/>
    <xf numFmtId="165" fontId="18" fillId="11" borderId="169" xfId="0" applyNumberFormat="1" applyFont="1" applyFill="1" applyBorder="1"/>
    <xf numFmtId="0" fontId="18" fillId="11" borderId="40" xfId="0" applyFont="1" applyFill="1" applyBorder="1"/>
    <xf numFmtId="0" fontId="18" fillId="0" borderId="28" xfId="0" applyFont="1" applyBorder="1"/>
    <xf numFmtId="166" fontId="18" fillId="0" borderId="26" xfId="0" applyNumberFormat="1" applyFont="1" applyBorder="1"/>
    <xf numFmtId="165" fontId="18" fillId="0" borderId="26" xfId="0" applyNumberFormat="1" applyFont="1" applyBorder="1"/>
    <xf numFmtId="165" fontId="18" fillId="0" borderId="86" xfId="0" applyNumberFormat="1" applyFont="1" applyBorder="1"/>
    <xf numFmtId="166" fontId="36" fillId="4" borderId="67" xfId="0" applyNumberFormat="1" applyFont="1" applyFill="1" applyBorder="1" applyAlignment="1">
      <alignment wrapText="1"/>
    </xf>
    <xf numFmtId="165" fontId="36" fillId="4" borderId="67" xfId="0" applyNumberFormat="1" applyFont="1" applyFill="1" applyBorder="1" applyAlignment="1">
      <alignment wrapText="1"/>
    </xf>
    <xf numFmtId="166" fontId="36" fillId="0" borderId="67" xfId="0" applyNumberFormat="1" applyFont="1" applyBorder="1" applyAlignment="1">
      <alignment wrapText="1"/>
    </xf>
    <xf numFmtId="165" fontId="36" fillId="0" borderId="67" xfId="0" applyNumberFormat="1" applyFont="1" applyBorder="1" applyAlignment="1">
      <alignment wrapText="1"/>
    </xf>
    <xf numFmtId="0" fontId="36" fillId="4" borderId="66" xfId="0" applyFont="1" applyFill="1" applyBorder="1" applyAlignment="1">
      <alignment wrapText="1"/>
    </xf>
    <xf numFmtId="0" fontId="36" fillId="0" borderId="66" xfId="0" applyFont="1" applyBorder="1" applyAlignment="1">
      <alignment wrapText="1"/>
    </xf>
    <xf numFmtId="0" fontId="36" fillId="11" borderId="66" xfId="0" applyFont="1" applyFill="1" applyBorder="1"/>
    <xf numFmtId="0" fontId="36" fillId="0" borderId="91" xfId="0" applyFont="1" applyBorder="1"/>
    <xf numFmtId="166" fontId="36" fillId="0" borderId="92" xfId="0" applyNumberFormat="1" applyFont="1" applyBorder="1"/>
    <xf numFmtId="165" fontId="36" fillId="0" borderId="92" xfId="0" applyNumberFormat="1" applyFont="1" applyBorder="1"/>
    <xf numFmtId="166" fontId="35" fillId="0" borderId="25" xfId="0" applyNumberFormat="1" applyFont="1" applyBorder="1" applyAlignment="1">
      <alignment wrapText="1"/>
    </xf>
    <xf numFmtId="166" fontId="35" fillId="0" borderId="25" xfId="0" applyNumberFormat="1" applyFont="1" applyBorder="1" applyAlignment="1">
      <alignment horizontal="center" wrapText="1"/>
    </xf>
    <xf numFmtId="165" fontId="36" fillId="4" borderId="68" xfId="0" applyNumberFormat="1" applyFont="1" applyFill="1" applyBorder="1" applyAlignment="1">
      <alignment wrapText="1"/>
    </xf>
    <xf numFmtId="165" fontId="36" fillId="0" borderId="68" xfId="0" applyNumberFormat="1" applyFont="1" applyBorder="1" applyAlignment="1">
      <alignment wrapText="1"/>
    </xf>
    <xf numFmtId="165" fontId="36" fillId="11" borderId="68" xfId="0" applyNumberFormat="1" applyFont="1" applyFill="1" applyBorder="1"/>
    <xf numFmtId="0" fontId="36" fillId="11" borderId="83" xfId="0" applyFont="1" applyFill="1" applyBorder="1"/>
    <xf numFmtId="165" fontId="36" fillId="11" borderId="85" xfId="0" applyNumberFormat="1" applyFont="1" applyFill="1" applyBorder="1"/>
    <xf numFmtId="0" fontId="36" fillId="9" borderId="66" xfId="0" applyFont="1" applyFill="1" applyBorder="1" applyAlignment="1">
      <alignment wrapText="1"/>
    </xf>
    <xf numFmtId="166" fontId="36" fillId="9" borderId="67" xfId="0" applyNumberFormat="1" applyFont="1" applyFill="1" applyBorder="1" applyAlignment="1">
      <alignment wrapText="1"/>
    </xf>
    <xf numFmtId="165" fontId="36" fillId="9" borderId="67" xfId="0" applyNumberFormat="1" applyFont="1" applyFill="1" applyBorder="1" applyAlignment="1">
      <alignment wrapText="1"/>
    </xf>
    <xf numFmtId="165" fontId="36" fillId="9" borderId="68" xfId="0" applyNumberFormat="1" applyFont="1" applyFill="1" applyBorder="1" applyAlignment="1">
      <alignment wrapText="1"/>
    </xf>
    <xf numFmtId="0" fontId="36" fillId="9" borderId="66" xfId="0" applyFont="1" applyFill="1" applyBorder="1"/>
    <xf numFmtId="165" fontId="36" fillId="9" borderId="68" xfId="0" applyNumberFormat="1" applyFont="1" applyFill="1" applyBorder="1"/>
    <xf numFmtId="0" fontId="35" fillId="9" borderId="51" xfId="0" applyFont="1" applyFill="1" applyBorder="1" applyAlignment="1">
      <alignment wrapText="1"/>
    </xf>
    <xf numFmtId="166" fontId="35" fillId="9" borderId="27" xfId="0" applyNumberFormat="1" applyFont="1" applyFill="1" applyBorder="1" applyAlignment="1">
      <alignment wrapText="1"/>
    </xf>
    <xf numFmtId="166" fontId="35" fillId="9" borderId="52" xfId="0" applyNumberFormat="1" applyFont="1" applyFill="1" applyBorder="1" applyAlignment="1">
      <alignment wrapText="1"/>
    </xf>
    <xf numFmtId="0" fontId="36" fillId="10" borderId="91" xfId="0" applyFont="1" applyFill="1" applyBorder="1" applyAlignment="1">
      <alignment wrapText="1"/>
    </xf>
    <xf numFmtId="166" fontId="36" fillId="10" borderId="92" xfId="0" applyNumberFormat="1" applyFont="1" applyFill="1" applyBorder="1" applyAlignment="1">
      <alignment wrapText="1"/>
    </xf>
    <xf numFmtId="165" fontId="36" fillId="10" borderId="93" xfId="0" applyNumberFormat="1" applyFont="1" applyFill="1" applyBorder="1" applyAlignment="1">
      <alignment wrapText="1"/>
    </xf>
    <xf numFmtId="0" fontId="36" fillId="9" borderId="83" xfId="0" applyFont="1" applyFill="1" applyBorder="1" applyAlignment="1">
      <alignment wrapText="1"/>
    </xf>
    <xf numFmtId="166" fontId="36" fillId="9" borderId="84" xfId="0" applyNumberFormat="1" applyFont="1" applyFill="1" applyBorder="1" applyAlignment="1">
      <alignment wrapText="1"/>
    </xf>
    <xf numFmtId="165" fontId="36" fillId="9" borderId="84" xfId="0" applyNumberFormat="1" applyFont="1" applyFill="1" applyBorder="1" applyAlignment="1">
      <alignment wrapText="1"/>
    </xf>
    <xf numFmtId="165" fontId="36" fillId="9" borderId="85" xfId="0" applyNumberFormat="1" applyFont="1" applyFill="1" applyBorder="1" applyAlignment="1">
      <alignment wrapText="1"/>
    </xf>
    <xf numFmtId="0" fontId="36" fillId="11" borderId="66" xfId="0" applyFont="1" applyFill="1" applyBorder="1" applyAlignment="1">
      <alignment wrapText="1"/>
    </xf>
    <xf numFmtId="166" fontId="36" fillId="11" borderId="67" xfId="0" applyNumberFormat="1" applyFont="1" applyFill="1" applyBorder="1" applyAlignment="1">
      <alignment wrapText="1"/>
    </xf>
    <xf numFmtId="165" fontId="36" fillId="11" borderId="67" xfId="0" applyNumberFormat="1" applyFont="1" applyFill="1" applyBorder="1" applyAlignment="1">
      <alignment wrapText="1"/>
    </xf>
    <xf numFmtId="165" fontId="36" fillId="11" borderId="68" xfId="0" applyNumberFormat="1" applyFont="1" applyFill="1" applyBorder="1" applyAlignment="1">
      <alignment wrapText="1"/>
    </xf>
    <xf numFmtId="0" fontId="36" fillId="13" borderId="91" xfId="0" applyFont="1" applyFill="1" applyBorder="1" applyAlignment="1">
      <alignment wrapText="1"/>
    </xf>
    <xf numFmtId="166" fontId="36" fillId="13" borderId="92" xfId="0" applyNumberFormat="1" applyFont="1" applyFill="1" applyBorder="1" applyAlignment="1">
      <alignment wrapText="1"/>
    </xf>
    <xf numFmtId="165" fontId="36" fillId="13" borderId="92" xfId="0" applyNumberFormat="1" applyFont="1" applyFill="1" applyBorder="1" applyAlignment="1">
      <alignment wrapText="1"/>
    </xf>
    <xf numFmtId="165" fontId="36" fillId="13" borderId="93" xfId="0" applyNumberFormat="1" applyFont="1" applyFill="1" applyBorder="1" applyAlignment="1">
      <alignment wrapText="1"/>
    </xf>
    <xf numFmtId="0" fontId="18" fillId="13" borderId="51" xfId="0" applyFont="1" applyFill="1" applyBorder="1" applyAlignment="1">
      <alignment wrapText="1"/>
    </xf>
    <xf numFmtId="166" fontId="18" fillId="13" borderId="27" xfId="0" applyNumberFormat="1" applyFont="1" applyFill="1" applyBorder="1" applyAlignment="1">
      <alignment wrapText="1"/>
    </xf>
    <xf numFmtId="165" fontId="18" fillId="13" borderId="27" xfId="0" applyNumberFormat="1" applyFont="1" applyFill="1" applyBorder="1" applyAlignment="1">
      <alignment wrapText="1"/>
    </xf>
    <xf numFmtId="165" fontId="18" fillId="13" borderId="52" xfId="0" applyNumberFormat="1" applyFont="1" applyFill="1" applyBorder="1" applyAlignment="1">
      <alignment wrapText="1"/>
    </xf>
    <xf numFmtId="0" fontId="36" fillId="0" borderId="41" xfId="0" applyFont="1" applyBorder="1"/>
    <xf numFmtId="167" fontId="36" fillId="0" borderId="67" xfId="1" applyNumberFormat="1" applyFont="1" applyBorder="1"/>
    <xf numFmtId="167" fontId="36" fillId="4" borderId="67" xfId="1" applyNumberFormat="1" applyFont="1" applyFill="1" applyBorder="1" applyAlignment="1">
      <alignment wrapText="1"/>
    </xf>
    <xf numFmtId="167" fontId="36" fillId="11" borderId="67" xfId="1" applyNumberFormat="1" applyFont="1" applyFill="1" applyBorder="1"/>
    <xf numFmtId="167" fontId="36" fillId="0" borderId="92" xfId="1" applyNumberFormat="1" applyFont="1" applyBorder="1"/>
    <xf numFmtId="165" fontId="36" fillId="0" borderId="93" xfId="0" applyNumberFormat="1" applyFont="1" applyBorder="1"/>
    <xf numFmtId="0" fontId="35" fillId="11" borderId="28" xfId="0" applyFont="1" applyFill="1" applyBorder="1"/>
    <xf numFmtId="166" fontId="36" fillId="11" borderId="26" xfId="0" applyNumberFormat="1" applyFont="1" applyFill="1" applyBorder="1"/>
    <xf numFmtId="0" fontId="35" fillId="0" borderId="28" xfId="0" applyFont="1" applyBorder="1"/>
    <xf numFmtId="166" fontId="35" fillId="0" borderId="26" xfId="0" applyNumberFormat="1" applyFont="1" applyBorder="1"/>
    <xf numFmtId="165" fontId="35" fillId="0" borderId="26" xfId="0" applyNumberFormat="1" applyFont="1" applyBorder="1"/>
    <xf numFmtId="165" fontId="35" fillId="0" borderId="86" xfId="0" applyNumberFormat="1" applyFont="1" applyBorder="1"/>
    <xf numFmtId="0" fontId="36" fillId="10" borderId="66" xfId="0" applyFont="1" applyFill="1" applyBorder="1" applyAlignment="1">
      <alignment wrapText="1"/>
    </xf>
    <xf numFmtId="166" fontId="36" fillId="10" borderId="67" xfId="0" applyNumberFormat="1" applyFont="1" applyFill="1" applyBorder="1" applyAlignment="1">
      <alignment wrapText="1"/>
    </xf>
    <xf numFmtId="167" fontId="36" fillId="10" borderId="67" xfId="1" applyNumberFormat="1" applyFont="1" applyFill="1" applyBorder="1" applyAlignment="1">
      <alignment wrapText="1"/>
    </xf>
    <xf numFmtId="165" fontId="36" fillId="10" borderId="68" xfId="0" applyNumberFormat="1" applyFont="1" applyFill="1" applyBorder="1" applyAlignment="1">
      <alignment wrapText="1"/>
    </xf>
    <xf numFmtId="0" fontId="36" fillId="10" borderId="79" xfId="0" applyFont="1" applyFill="1" applyBorder="1" applyAlignment="1">
      <alignment wrapText="1"/>
    </xf>
    <xf numFmtId="166" fontId="36" fillId="10" borderId="80" xfId="0" applyNumberFormat="1" applyFont="1" applyFill="1" applyBorder="1" applyAlignment="1">
      <alignment wrapText="1"/>
    </xf>
    <xf numFmtId="165" fontId="36" fillId="10" borderId="81" xfId="0" applyNumberFormat="1" applyFont="1" applyFill="1" applyBorder="1" applyAlignment="1">
      <alignment wrapText="1"/>
    </xf>
    <xf numFmtId="167" fontId="36" fillId="10" borderId="92" xfId="1" applyNumberFormat="1" applyFont="1" applyFill="1" applyBorder="1" applyAlignment="1">
      <alignment wrapText="1"/>
    </xf>
    <xf numFmtId="0" fontId="36" fillId="9" borderId="79" xfId="0" applyFont="1" applyFill="1" applyBorder="1" applyAlignment="1">
      <alignment wrapText="1"/>
    </xf>
    <xf numFmtId="166" fontId="36" fillId="9" borderId="80" xfId="0" applyNumberFormat="1" applyFont="1" applyFill="1" applyBorder="1" applyAlignment="1">
      <alignment wrapText="1"/>
    </xf>
    <xf numFmtId="165" fontId="36" fillId="9" borderId="81" xfId="0" applyNumberFormat="1" applyFont="1" applyFill="1" applyBorder="1" applyAlignment="1">
      <alignment wrapText="1"/>
    </xf>
    <xf numFmtId="166" fontId="35" fillId="11" borderId="27" xfId="0" applyNumberFormat="1" applyFont="1" applyFill="1" applyBorder="1"/>
    <xf numFmtId="165" fontId="36" fillId="11" borderId="27" xfId="0" applyNumberFormat="1" applyFont="1" applyFill="1" applyBorder="1" applyAlignment="1">
      <alignment wrapText="1"/>
    </xf>
    <xf numFmtId="166" fontId="35" fillId="11" borderId="52" xfId="0" applyNumberFormat="1" applyFont="1" applyFill="1" applyBorder="1"/>
    <xf numFmtId="165" fontId="36" fillId="11" borderId="81" xfId="0" applyNumberFormat="1" applyFont="1" applyFill="1" applyBorder="1" applyAlignment="1">
      <alignment wrapText="1"/>
    </xf>
    <xf numFmtId="165" fontId="18" fillId="11" borderId="27" xfId="0" applyNumberFormat="1" applyFont="1" applyFill="1" applyBorder="1" applyAlignment="1">
      <alignment wrapText="1"/>
    </xf>
    <xf numFmtId="0" fontId="36" fillId="0" borderId="156" xfId="0" applyFont="1" applyBorder="1"/>
    <xf numFmtId="166" fontId="36" fillId="0" borderId="110" xfId="0" applyNumberFormat="1" applyFont="1" applyBorder="1"/>
    <xf numFmtId="165" fontId="36" fillId="0" borderId="110" xfId="0" applyNumberFormat="1" applyFont="1" applyBorder="1"/>
    <xf numFmtId="165" fontId="36" fillId="0" borderId="170" xfId="0" applyNumberFormat="1" applyFont="1" applyBorder="1"/>
    <xf numFmtId="3" fontId="35" fillId="9" borderId="134" xfId="0" applyNumberFormat="1" applyFont="1" applyFill="1" applyBorder="1"/>
    <xf numFmtId="166" fontId="35" fillId="9" borderId="135" xfId="0" applyNumberFormat="1" applyFont="1" applyFill="1" applyBorder="1"/>
    <xf numFmtId="165" fontId="18" fillId="9" borderId="135" xfId="0" applyNumberFormat="1" applyFont="1" applyFill="1" applyBorder="1"/>
    <xf numFmtId="165" fontId="35" fillId="9" borderId="136" xfId="0" applyNumberFormat="1" applyFont="1" applyFill="1" applyBorder="1"/>
    <xf numFmtId="0" fontId="36" fillId="9" borderId="126" xfId="0" applyFont="1" applyFill="1" applyBorder="1"/>
    <xf numFmtId="166" fontId="36" fillId="9" borderId="109" xfId="0" applyNumberFormat="1" applyFont="1" applyFill="1" applyBorder="1"/>
    <xf numFmtId="165" fontId="36" fillId="9" borderId="109" xfId="0" applyNumberFormat="1" applyFont="1" applyFill="1" applyBorder="1"/>
    <xf numFmtId="165" fontId="36" fillId="9" borderId="127" xfId="0" applyNumberFormat="1" applyFont="1" applyFill="1" applyBorder="1"/>
    <xf numFmtId="165" fontId="18" fillId="9" borderId="136" xfId="0" applyNumberFormat="1" applyFont="1" applyFill="1" applyBorder="1"/>
    <xf numFmtId="0" fontId="36" fillId="11" borderId="171" xfId="0" applyFont="1" applyFill="1" applyBorder="1"/>
    <xf numFmtId="166" fontId="36" fillId="11" borderId="112" xfId="0" applyNumberFormat="1" applyFont="1" applyFill="1" applyBorder="1"/>
    <xf numFmtId="165" fontId="36" fillId="11" borderId="112" xfId="0" applyNumberFormat="1" applyFont="1" applyFill="1" applyBorder="1"/>
    <xf numFmtId="165" fontId="36" fillId="11" borderId="172" xfId="0" applyNumberFormat="1" applyFont="1" applyFill="1" applyBorder="1"/>
    <xf numFmtId="0" fontId="36" fillId="11" borderId="156" xfId="0" applyFont="1" applyFill="1" applyBorder="1"/>
    <xf numFmtId="166" fontId="36" fillId="11" borderId="110" xfId="0" applyNumberFormat="1" applyFont="1" applyFill="1" applyBorder="1"/>
    <xf numFmtId="165" fontId="36" fillId="11" borderId="110" xfId="0" applyNumberFormat="1" applyFont="1" applyFill="1" applyBorder="1"/>
    <xf numFmtId="165" fontId="36" fillId="11" borderId="170" xfId="0" applyNumberFormat="1" applyFont="1" applyFill="1" applyBorder="1"/>
    <xf numFmtId="3" fontId="35" fillId="11" borderId="119" xfId="0" applyNumberFormat="1" applyFont="1" applyFill="1" applyBorder="1"/>
    <xf numFmtId="3" fontId="35" fillId="11" borderId="173" xfId="0" applyNumberFormat="1" applyFont="1" applyFill="1" applyBorder="1"/>
    <xf numFmtId="3" fontId="35" fillId="11" borderId="135" xfId="0" applyNumberFormat="1" applyFont="1" applyFill="1" applyBorder="1"/>
    <xf numFmtId="165" fontId="35" fillId="11" borderId="135" xfId="0" applyNumberFormat="1" applyFont="1" applyFill="1" applyBorder="1"/>
    <xf numFmtId="165" fontId="35" fillId="11" borderId="136" xfId="0" applyNumberFormat="1" applyFont="1" applyFill="1" applyBorder="1"/>
    <xf numFmtId="166" fontId="36" fillId="8" borderId="174" xfId="2" applyNumberFormat="1" applyFont="1" applyFill="1" applyBorder="1"/>
    <xf numFmtId="166" fontId="36" fillId="0" borderId="127" xfId="2" applyNumberFormat="1" applyFont="1" applyBorder="1"/>
    <xf numFmtId="166" fontId="36" fillId="8" borderId="127" xfId="2" applyNumberFormat="1" applyFont="1" applyFill="1" applyBorder="1"/>
    <xf numFmtId="166" fontId="36" fillId="8" borderId="170" xfId="2" applyNumberFormat="1" applyFont="1" applyFill="1" applyBorder="1"/>
    <xf numFmtId="166" fontId="36" fillId="0" borderId="130" xfId="2" applyNumberFormat="1" applyFont="1" applyBorder="1"/>
    <xf numFmtId="0" fontId="55" fillId="0" borderId="175" xfId="0" applyFont="1" applyBorder="1" applyAlignment="1">
      <alignment horizontal="center" wrapText="1"/>
    </xf>
    <xf numFmtId="0" fontId="18" fillId="0" borderId="31" xfId="0" applyFont="1" applyBorder="1" applyAlignment="1">
      <alignment vertical="center" wrapText="1"/>
    </xf>
    <xf numFmtId="0" fontId="17" fillId="0" borderId="82" xfId="0" applyFont="1" applyBorder="1" applyAlignment="1">
      <alignment horizontal="right" vertical="top" wrapText="1"/>
    </xf>
    <xf numFmtId="0" fontId="17" fillId="0" borderId="43" xfId="0" applyFont="1" applyBorder="1" applyAlignment="1">
      <alignment horizontal="right" vertical="top" wrapText="1"/>
    </xf>
    <xf numFmtId="3" fontId="17" fillId="0" borderId="43" xfId="0" applyNumberFormat="1" applyFont="1" applyBorder="1" applyAlignment="1">
      <alignment horizontal="right" vertical="top" wrapText="1"/>
    </xf>
    <xf numFmtId="3" fontId="17" fillId="0" borderId="67" xfId="0" applyNumberFormat="1" applyFont="1" applyBorder="1"/>
    <xf numFmtId="3" fontId="17" fillId="0" borderId="84" xfId="0" applyNumberFormat="1" applyFont="1" applyBorder="1"/>
    <xf numFmtId="3" fontId="17" fillId="0" borderId="92" xfId="0" applyNumberFormat="1" applyFont="1" applyBorder="1"/>
    <xf numFmtId="3" fontId="17" fillId="0" borderId="62" xfId="0" applyNumberFormat="1" applyFont="1" applyBorder="1"/>
    <xf numFmtId="3" fontId="17" fillId="0" borderId="68" xfId="0" applyNumberFormat="1" applyFont="1" applyBorder="1"/>
    <xf numFmtId="3" fontId="17" fillId="0" borderId="81" xfId="0" applyNumberFormat="1" applyFont="1" applyBorder="1"/>
    <xf numFmtId="3" fontId="17" fillId="0" borderId="60" xfId="0" applyNumberFormat="1" applyFont="1" applyBorder="1"/>
    <xf numFmtId="3" fontId="17" fillId="0" borderId="66" xfId="0" applyNumberFormat="1" applyFont="1" applyBorder="1"/>
    <xf numFmtId="3" fontId="17" fillId="0" borderId="79" xfId="0" applyNumberFormat="1" applyFont="1" applyBorder="1"/>
    <xf numFmtId="0" fontId="21" fillId="0" borderId="31" xfId="0" applyFont="1" applyBorder="1" applyAlignment="1">
      <alignment vertical="center"/>
    </xf>
    <xf numFmtId="3" fontId="18" fillId="11" borderId="23" xfId="0" applyNumberFormat="1" applyFont="1" applyFill="1" applyBorder="1" applyAlignment="1">
      <alignment horizontal="right" vertical="top" wrapText="1"/>
    </xf>
    <xf numFmtId="3" fontId="18" fillId="11" borderId="27" xfId="0" applyNumberFormat="1" applyFont="1" applyFill="1" applyBorder="1" applyAlignment="1">
      <alignment horizontal="right" vertical="top" wrapText="1"/>
    </xf>
    <xf numFmtId="3" fontId="18" fillId="11" borderId="42" xfId="0" applyNumberFormat="1" applyFont="1" applyFill="1" applyBorder="1" applyAlignment="1">
      <alignment horizontal="right" vertical="top" wrapText="1"/>
    </xf>
    <xf numFmtId="49" fontId="18" fillId="11" borderId="25" xfId="0" applyNumberFormat="1" applyFont="1" applyFill="1" applyBorder="1" applyAlignment="1">
      <alignment wrapText="1"/>
    </xf>
    <xf numFmtId="166" fontId="18" fillId="11" borderId="51" xfId="0" applyNumberFormat="1" applyFont="1" applyFill="1" applyBorder="1" applyAlignment="1">
      <alignment wrapText="1"/>
    </xf>
    <xf numFmtId="166" fontId="18" fillId="11" borderId="53" xfId="0" applyNumberFormat="1" applyFont="1" applyFill="1" applyBorder="1" applyAlignment="1">
      <alignment wrapText="1"/>
    </xf>
    <xf numFmtId="166" fontId="18" fillId="11" borderId="42" xfId="0" applyNumberFormat="1" applyFont="1" applyFill="1" applyBorder="1" applyAlignment="1">
      <alignment wrapText="1"/>
    </xf>
    <xf numFmtId="10" fontId="0" fillId="0" borderId="0" xfId="3" applyNumberFormat="1" applyFont="1"/>
    <xf numFmtId="166" fontId="17" fillId="0" borderId="36" xfId="0" applyNumberFormat="1" applyFont="1" applyBorder="1"/>
    <xf numFmtId="166" fontId="17" fillId="0" borderId="45" xfId="0" applyNumberFormat="1" applyFont="1" applyBorder="1"/>
    <xf numFmtId="0" fontId="51" fillId="0" borderId="0" xfId="0" applyFont="1"/>
    <xf numFmtId="0" fontId="17" fillId="0" borderId="75" xfId="0" applyFont="1" applyBorder="1"/>
    <xf numFmtId="0" fontId="17" fillId="0" borderId="176" xfId="0" applyFont="1" applyBorder="1"/>
    <xf numFmtId="0" fontId="17" fillId="0" borderId="177" xfId="0" applyFont="1" applyBorder="1"/>
    <xf numFmtId="3" fontId="51" fillId="0" borderId="73" xfId="0" applyNumberFormat="1" applyFont="1" applyBorder="1"/>
    <xf numFmtId="0" fontId="18" fillId="0" borderId="122" xfId="0" applyFont="1" applyBorder="1"/>
    <xf numFmtId="0" fontId="17" fillId="0" borderId="122" xfId="0" applyFont="1" applyBorder="1" applyAlignment="1">
      <alignment horizontal="center"/>
    </xf>
    <xf numFmtId="167" fontId="17" fillId="0" borderId="143" xfId="0" applyNumberFormat="1" applyFont="1" applyBorder="1" applyAlignment="1">
      <alignment horizontal="center"/>
    </xf>
    <xf numFmtId="166" fontId="17" fillId="0" borderId="120" xfId="0" applyNumberFormat="1" applyFont="1" applyBorder="1"/>
    <xf numFmtId="0" fontId="17" fillId="0" borderId="105" xfId="0" applyFont="1" applyBorder="1"/>
    <xf numFmtId="0" fontId="17" fillId="4" borderId="178" xfId="0" applyFont="1" applyFill="1" applyBorder="1"/>
    <xf numFmtId="166" fontId="17" fillId="4" borderId="179" xfId="0" applyNumberFormat="1" applyFont="1" applyFill="1" applyBorder="1"/>
    <xf numFmtId="165" fontId="17" fillId="4" borderId="92" xfId="0" applyNumberFormat="1" applyFont="1" applyFill="1" applyBorder="1"/>
    <xf numFmtId="165" fontId="17" fillId="4" borderId="93" xfId="0" applyNumberFormat="1" applyFont="1" applyFill="1" applyBorder="1"/>
    <xf numFmtId="0" fontId="17" fillId="4" borderId="83" xfId="0" applyFont="1" applyFill="1" applyBorder="1"/>
    <xf numFmtId="0" fontId="18" fillId="13" borderId="102" xfId="0" applyFont="1" applyFill="1" applyBorder="1" applyAlignment="1">
      <alignment horizontal="left"/>
    </xf>
    <xf numFmtId="166" fontId="18" fillId="13" borderId="107" xfId="0" applyNumberFormat="1" applyFont="1" applyFill="1" applyBorder="1"/>
    <xf numFmtId="165" fontId="18" fillId="13" borderId="103" xfId="0" applyNumberFormat="1" applyFont="1" applyFill="1" applyBorder="1" applyAlignment="1">
      <alignment horizontal="right"/>
    </xf>
    <xf numFmtId="165" fontId="18" fillId="13" borderId="104" xfId="0" applyNumberFormat="1" applyFont="1" applyFill="1" applyBorder="1" applyAlignment="1">
      <alignment horizontal="right"/>
    </xf>
    <xf numFmtId="0" fontId="18" fillId="13" borderId="95" xfId="0" applyFont="1" applyFill="1" applyBorder="1" applyAlignment="1">
      <alignment horizontal="left"/>
    </xf>
    <xf numFmtId="166" fontId="18" fillId="13" borderId="134" xfId="0" applyNumberFormat="1" applyFont="1" applyFill="1" applyBorder="1"/>
    <xf numFmtId="5" fontId="18" fillId="13" borderId="135" xfId="0" applyNumberFormat="1" applyFont="1" applyFill="1" applyBorder="1"/>
    <xf numFmtId="166" fontId="18" fillId="13" borderId="135" xfId="0" applyNumberFormat="1" applyFont="1" applyFill="1" applyBorder="1"/>
    <xf numFmtId="5" fontId="18" fillId="13" borderId="136" xfId="0" applyNumberFormat="1" applyFont="1" applyFill="1" applyBorder="1"/>
    <xf numFmtId="166" fontId="17" fillId="4" borderId="91" xfId="0" applyNumberFormat="1" applyFont="1" applyFill="1" applyBorder="1"/>
    <xf numFmtId="0" fontId="17" fillId="4" borderId="88" xfId="0" applyFont="1" applyFill="1" applyBorder="1"/>
    <xf numFmtId="0" fontId="17" fillId="4" borderId="108" xfId="0" applyFont="1" applyFill="1" applyBorder="1"/>
    <xf numFmtId="0" fontId="16" fillId="0" borderId="73" xfId="0" applyFont="1" applyBorder="1" applyAlignment="1">
      <alignment vertical="center"/>
    </xf>
    <xf numFmtId="0" fontId="18" fillId="0" borderId="34" xfId="0" applyFont="1" applyBorder="1" applyAlignment="1">
      <alignment horizontal="center"/>
    </xf>
    <xf numFmtId="166" fontId="18" fillId="0" borderId="51" xfId="0" applyNumberFormat="1" applyFont="1" applyBorder="1" applyAlignment="1">
      <alignment horizontal="center"/>
    </xf>
    <xf numFmtId="0" fontId="18" fillId="0" borderId="27" xfId="0" applyFont="1" applyBorder="1" applyAlignment="1">
      <alignment horizontal="center"/>
    </xf>
    <xf numFmtId="0" fontId="18" fillId="0" borderId="76" xfId="0" applyFont="1" applyBorder="1" applyAlignment="1">
      <alignment horizontal="center" wrapText="1"/>
    </xf>
    <xf numFmtId="3" fontId="17" fillId="0" borderId="73" xfId="0" applyNumberFormat="1" applyFont="1" applyBorder="1"/>
    <xf numFmtId="3" fontId="17" fillId="0" borderId="36" xfId="0" applyNumberFormat="1" applyFont="1" applyBorder="1"/>
    <xf numFmtId="3" fontId="17" fillId="4" borderId="45" xfId="0" applyNumberFormat="1" applyFont="1" applyFill="1" applyBorder="1"/>
    <xf numFmtId="165" fontId="17" fillId="0" borderId="45" xfId="0" applyNumberFormat="1" applyFont="1" applyBorder="1"/>
    <xf numFmtId="3" fontId="17" fillId="4" borderId="36" xfId="0" applyNumberFormat="1" applyFont="1" applyFill="1" applyBorder="1"/>
    <xf numFmtId="165" fontId="17" fillId="0" borderId="31" xfId="0" applyNumberFormat="1" applyFont="1" applyBorder="1"/>
    <xf numFmtId="165" fontId="17" fillId="4" borderId="25" xfId="0" applyNumberFormat="1" applyFont="1" applyFill="1" applyBorder="1"/>
    <xf numFmtId="49" fontId="17" fillId="0" borderId="39" xfId="0" applyNumberFormat="1" applyFont="1" applyBorder="1" applyAlignment="1">
      <alignment wrapText="1"/>
    </xf>
    <xf numFmtId="165" fontId="17" fillId="0" borderId="44" xfId="0" applyNumberFormat="1" applyFont="1" applyBorder="1"/>
    <xf numFmtId="37" fontId="17" fillId="0" borderId="44" xfId="0" applyNumberFormat="1" applyFont="1" applyBorder="1"/>
    <xf numFmtId="168" fontId="17" fillId="0" borderId="39" xfId="0" applyNumberFormat="1" applyFont="1" applyBorder="1" applyAlignment="1">
      <alignment wrapText="1"/>
    </xf>
    <xf numFmtId="171" fontId="17" fillId="0" borderId="44" xfId="0" applyNumberFormat="1" applyFont="1" applyBorder="1"/>
    <xf numFmtId="168" fontId="17" fillId="0" borderId="39" xfId="0" applyNumberFormat="1" applyFont="1" applyBorder="1" applyAlignment="1">
      <alignment horizontal="right" wrapText="1"/>
    </xf>
    <xf numFmtId="49" fontId="17" fillId="0" borderId="17" xfId="0" applyNumberFormat="1" applyFont="1" applyBorder="1" applyAlignment="1">
      <alignment wrapText="1"/>
    </xf>
    <xf numFmtId="37" fontId="17" fillId="0" borderId="73" xfId="0" applyNumberFormat="1" applyFont="1" applyBorder="1"/>
    <xf numFmtId="168" fontId="17" fillId="0" borderId="17" xfId="0" applyNumberFormat="1" applyFont="1" applyBorder="1" applyAlignment="1">
      <alignment wrapText="1"/>
    </xf>
    <xf numFmtId="171" fontId="17" fillId="0" borderId="73" xfId="0" applyNumberFormat="1" applyFont="1" applyBorder="1"/>
    <xf numFmtId="168" fontId="17" fillId="0" borderId="17" xfId="0" applyNumberFormat="1" applyFont="1" applyBorder="1" applyAlignment="1">
      <alignment horizontal="right" wrapText="1"/>
    </xf>
    <xf numFmtId="49" fontId="17" fillId="0" borderId="34" xfId="0" applyNumberFormat="1" applyFont="1" applyBorder="1" applyAlignment="1">
      <alignment wrapText="1"/>
    </xf>
    <xf numFmtId="37" fontId="17" fillId="0" borderId="33" xfId="0" applyNumberFormat="1" applyFont="1" applyBorder="1"/>
    <xf numFmtId="168" fontId="17" fillId="0" borderId="34" xfId="0" applyNumberFormat="1" applyFont="1" applyBorder="1" applyAlignment="1">
      <alignment wrapText="1"/>
    </xf>
    <xf numFmtId="171" fontId="17" fillId="0" borderId="33" xfId="0" applyNumberFormat="1" applyFont="1" applyBorder="1"/>
    <xf numFmtId="168" fontId="17" fillId="0" borderId="34" xfId="0" applyNumberFormat="1" applyFont="1" applyBorder="1" applyAlignment="1">
      <alignment horizontal="right" wrapText="1"/>
    </xf>
    <xf numFmtId="166" fontId="18" fillId="11" borderId="32" xfId="0" applyNumberFormat="1" applyFont="1" applyFill="1" applyBorder="1"/>
    <xf numFmtId="165" fontId="18" fillId="11" borderId="33" xfId="0" applyNumberFormat="1" applyFont="1" applyFill="1" applyBorder="1"/>
    <xf numFmtId="168" fontId="18" fillId="11" borderId="34" xfId="0" applyNumberFormat="1" applyFont="1" applyFill="1" applyBorder="1"/>
    <xf numFmtId="166" fontId="18" fillId="11" borderId="33" xfId="0" applyNumberFormat="1" applyFont="1" applyFill="1" applyBorder="1"/>
    <xf numFmtId="168" fontId="18" fillId="11" borderId="33" xfId="0" applyNumberFormat="1" applyFont="1" applyFill="1" applyBorder="1"/>
    <xf numFmtId="0" fontId="36" fillId="0" borderId="73" xfId="0" applyFont="1" applyBorder="1"/>
    <xf numFmtId="0" fontId="42" fillId="0" borderId="45" xfId="0" applyFont="1" applyBorder="1" applyAlignment="1">
      <alignment vertical="center"/>
    </xf>
    <xf numFmtId="49" fontId="36" fillId="4" borderId="74" xfId="0" applyNumberFormat="1" applyFont="1" applyFill="1" applyBorder="1" applyAlignment="1">
      <alignment wrapText="1"/>
    </xf>
    <xf numFmtId="49" fontId="36" fillId="0" borderId="160" xfId="0" applyNumberFormat="1" applyFont="1" applyBorder="1" applyAlignment="1">
      <alignment wrapText="1"/>
    </xf>
    <xf numFmtId="49" fontId="36" fillId="4" borderId="160" xfId="0" applyNumberFormat="1" applyFont="1" applyFill="1" applyBorder="1" applyAlignment="1">
      <alignment wrapText="1"/>
    </xf>
    <xf numFmtId="0" fontId="41" fillId="0" borderId="180" xfId="0" applyFont="1" applyBorder="1" applyAlignment="1">
      <alignment horizontal="center" wrapText="1"/>
    </xf>
    <xf numFmtId="37" fontId="36" fillId="4" borderId="60" xfId="0" applyNumberFormat="1" applyFont="1" applyFill="1" applyBorder="1"/>
    <xf numFmtId="37" fontId="36" fillId="0" borderId="66" xfId="0" applyNumberFormat="1" applyFont="1" applyBorder="1"/>
    <xf numFmtId="37" fontId="36" fillId="4" borderId="66" xfId="0" applyNumberFormat="1" applyFont="1" applyFill="1" applyBorder="1"/>
    <xf numFmtId="37" fontId="36" fillId="4" borderId="181" xfId="0" applyNumberFormat="1" applyFont="1" applyFill="1" applyBorder="1"/>
    <xf numFmtId="37" fontId="35" fillId="4" borderId="182" xfId="0" applyNumberFormat="1" applyFont="1" applyFill="1" applyBorder="1"/>
    <xf numFmtId="37" fontId="35" fillId="0" borderId="68" xfId="0" applyNumberFormat="1" applyFont="1" applyBorder="1"/>
    <xf numFmtId="37" fontId="35" fillId="4" borderId="68" xfId="0" applyNumberFormat="1" applyFont="1" applyFill="1" applyBorder="1"/>
    <xf numFmtId="37" fontId="35" fillId="4" borderId="62" xfId="0" applyNumberFormat="1" applyFont="1" applyFill="1" applyBorder="1"/>
    <xf numFmtId="37" fontId="35" fillId="4" borderId="183" xfId="0" applyNumberFormat="1" applyFont="1" applyFill="1" applyBorder="1"/>
    <xf numFmtId="0" fontId="18" fillId="4" borderId="91" xfId="0" applyFont="1" applyFill="1" applyBorder="1" applyAlignment="1">
      <alignment wrapText="1"/>
    </xf>
    <xf numFmtId="0" fontId="18" fillId="0" borderId="66" xfId="0" applyFont="1" applyBorder="1" applyAlignment="1">
      <alignment wrapText="1"/>
    </xf>
    <xf numFmtId="0" fontId="18" fillId="4" borderId="79" xfId="0" applyFont="1" applyFill="1" applyBorder="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2" fillId="2" borderId="4" xfId="0" applyFont="1" applyFill="1" applyBorder="1" applyAlignment="1">
      <alignment horizontal="center"/>
    </xf>
    <xf numFmtId="0" fontId="3" fillId="0" borderId="5" xfId="0" applyFont="1" applyBorder="1"/>
    <xf numFmtId="0" fontId="3" fillId="0" borderId="6" xfId="0" applyFont="1" applyBorder="1"/>
    <xf numFmtId="0" fontId="2" fillId="3" borderId="10" xfId="0" applyFont="1" applyFill="1" applyBorder="1" applyAlignment="1">
      <alignment horizontal="center"/>
    </xf>
    <xf numFmtId="0" fontId="3" fillId="0" borderId="11" xfId="0" applyFont="1" applyBorder="1"/>
    <xf numFmtId="0" fontId="3" fillId="0" borderId="12" xfId="0" applyFont="1" applyBorder="1"/>
    <xf numFmtId="0" fontId="3" fillId="0" borderId="13" xfId="0" applyFont="1" applyBorder="1"/>
    <xf numFmtId="0" fontId="0" fillId="0" borderId="0" xfId="0"/>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8" fillId="2" borderId="4" xfId="0" applyFont="1" applyFill="1" applyBorder="1" applyAlignment="1">
      <alignment horizontal="center"/>
    </xf>
    <xf numFmtId="15" fontId="8" fillId="2" borderId="4" xfId="0" applyNumberFormat="1" applyFont="1" applyFill="1" applyBorder="1" applyAlignment="1">
      <alignment horizontal="center"/>
    </xf>
    <xf numFmtId="0" fontId="2" fillId="3" borderId="4" xfId="0" applyFont="1" applyFill="1" applyBorder="1" applyAlignment="1">
      <alignment horizontal="center"/>
    </xf>
    <xf numFmtId="0" fontId="39" fillId="3" borderId="4" xfId="0" applyFont="1" applyFill="1" applyBorder="1" applyAlignment="1">
      <alignment horizontal="center"/>
    </xf>
    <xf numFmtId="164" fontId="6" fillId="3" borderId="4" xfId="0" applyNumberFormat="1" applyFont="1" applyFill="1" applyBorder="1" applyAlignment="1">
      <alignment horizontal="center"/>
    </xf>
    <xf numFmtId="0" fontId="9" fillId="0" borderId="0" xfId="0" applyFont="1" applyAlignment="1">
      <alignment horizontal="center"/>
    </xf>
    <xf numFmtId="0" fontId="12" fillId="0" borderId="0" xfId="0" applyFont="1" applyAlignment="1">
      <alignment horizontal="center"/>
    </xf>
    <xf numFmtId="0" fontId="17" fillId="0" borderId="0" xfId="0" applyFont="1" applyAlignment="1">
      <alignment horizontal="left" vertical="top" wrapText="1"/>
    </xf>
    <xf numFmtId="0" fontId="18" fillId="0" borderId="21" xfId="0" applyFont="1" applyBorder="1" applyAlignment="1">
      <alignment horizontal="center" vertical="center" wrapText="1"/>
    </xf>
    <xf numFmtId="0" fontId="3" fillId="0" borderId="30" xfId="0" applyFont="1" applyBorder="1"/>
    <xf numFmtId="0" fontId="3" fillId="0" borderId="31" xfId="0" applyFont="1" applyBorder="1"/>
    <xf numFmtId="0" fontId="18" fillId="0" borderId="35" xfId="0" applyFont="1" applyBorder="1" applyAlignment="1">
      <alignment horizontal="center" vertical="center" wrapText="1"/>
    </xf>
    <xf numFmtId="0" fontId="3" fillId="0" borderId="32" xfId="0" applyFont="1" applyBorder="1"/>
    <xf numFmtId="0" fontId="18" fillId="6" borderId="22" xfId="0" applyFont="1" applyFill="1" applyBorder="1" applyAlignment="1">
      <alignment horizontal="center"/>
    </xf>
    <xf numFmtId="0" fontId="3" fillId="0" borderId="23" xfId="0" applyFont="1" applyBorder="1"/>
    <xf numFmtId="0" fontId="3" fillId="0" borderId="24" xfId="0" applyFont="1" applyBorder="1"/>
    <xf numFmtId="0" fontId="18" fillId="0" borderId="22" xfId="0" applyFont="1" applyBorder="1" applyAlignment="1">
      <alignment horizontal="center" wrapText="1"/>
    </xf>
    <xf numFmtId="0" fontId="18" fillId="5" borderId="22" xfId="0" applyFont="1" applyFill="1" applyBorder="1" applyAlignment="1">
      <alignment horizontal="center" wrapText="1"/>
    </xf>
    <xf numFmtId="0" fontId="18" fillId="5" borderId="22" xfId="0" applyFont="1" applyFill="1" applyBorder="1" applyAlignment="1">
      <alignment horizontal="center"/>
    </xf>
    <xf numFmtId="0" fontId="9" fillId="9" borderId="0" xfId="0" applyFont="1" applyFill="1" applyAlignment="1">
      <alignment horizontal="left" wrapText="1"/>
    </xf>
    <xf numFmtId="0" fontId="0" fillId="9" borderId="0" xfId="0" applyFill="1"/>
    <xf numFmtId="0" fontId="17" fillId="0" borderId="0" xfId="0" applyFont="1" applyAlignment="1">
      <alignment wrapText="1"/>
    </xf>
    <xf numFmtId="0" fontId="18" fillId="0" borderId="152" xfId="0" applyFont="1" applyBorder="1" applyAlignment="1">
      <alignment horizontal="center"/>
    </xf>
    <xf numFmtId="0" fontId="35" fillId="0" borderId="153" xfId="0" applyFont="1" applyBorder="1" applyAlignment="1">
      <alignment horizontal="center"/>
    </xf>
    <xf numFmtId="0" fontId="35" fillId="0" borderId="98" xfId="0" applyFont="1" applyBorder="1" applyAlignment="1">
      <alignment horizontal="center"/>
    </xf>
    <xf numFmtId="0" fontId="17" fillId="0" borderId="0" xfId="0" applyFont="1" applyAlignment="1">
      <alignment horizontal="left" wrapText="1"/>
    </xf>
    <xf numFmtId="0" fontId="18" fillId="0" borderId="95" xfId="0" applyFont="1" applyBorder="1" applyAlignment="1">
      <alignment horizontal="center"/>
    </xf>
    <xf numFmtId="0" fontId="18" fillId="0" borderId="97" xfId="0" applyFont="1" applyBorder="1" applyAlignment="1">
      <alignment horizontal="center"/>
    </xf>
    <xf numFmtId="0" fontId="35" fillId="0" borderId="97" xfId="0" applyFont="1" applyBorder="1" applyAlignment="1">
      <alignment horizontal="center"/>
    </xf>
    <xf numFmtId="0" fontId="35" fillId="0" borderId="152" xfId="0" applyFont="1" applyBorder="1" applyAlignment="1">
      <alignment horizontal="center"/>
    </xf>
    <xf numFmtId="0" fontId="17" fillId="2" borderId="72" xfId="0" applyFont="1" applyFill="1" applyBorder="1" applyAlignment="1">
      <alignment wrapText="1"/>
    </xf>
    <xf numFmtId="0" fontId="3" fillId="0" borderId="73" xfId="0" applyFont="1" applyBorder="1"/>
    <xf numFmtId="0" fontId="36" fillId="0" borderId="0" xfId="0" applyFont="1" applyAlignment="1">
      <alignment horizontal="left" wrapText="1"/>
    </xf>
    <xf numFmtId="0" fontId="18" fillId="0" borderId="40" xfId="0" applyFont="1" applyBorder="1" applyAlignment="1">
      <alignment horizontal="center" wrapText="1"/>
    </xf>
    <xf numFmtId="0" fontId="3" fillId="0" borderId="41" xfId="0" applyFont="1" applyBorder="1"/>
    <xf numFmtId="0" fontId="3" fillId="0" borderId="42" xfId="0" applyFont="1" applyBorder="1"/>
    <xf numFmtId="0" fontId="9" fillId="0" borderId="0" xfId="0" applyFont="1" applyAlignment="1">
      <alignment horizontal="center" wrapText="1"/>
    </xf>
    <xf numFmtId="0" fontId="21" fillId="0" borderId="0" xfId="0" applyFont="1" applyAlignment="1">
      <alignment horizontal="center"/>
    </xf>
    <xf numFmtId="0" fontId="9" fillId="0" borderId="0" xfId="0" applyFont="1" applyAlignment="1">
      <alignment horizontal="left" wrapText="1"/>
    </xf>
    <xf numFmtId="166" fontId="18" fillId="0" borderId="39" xfId="0" applyNumberFormat="1" applyFont="1" applyBorder="1" applyAlignment="1">
      <alignment horizontal="center" vertical="center"/>
    </xf>
    <xf numFmtId="166" fontId="18" fillId="0" borderId="17" xfId="0" applyNumberFormat="1" applyFont="1" applyBorder="1" applyAlignment="1">
      <alignment horizontal="center" vertical="center"/>
    </xf>
    <xf numFmtId="166" fontId="18" fillId="0" borderId="34" xfId="0" applyNumberFormat="1" applyFont="1" applyBorder="1" applyAlignment="1">
      <alignment horizontal="center" vertical="center"/>
    </xf>
    <xf numFmtId="0" fontId="35" fillId="0" borderId="30" xfId="0" applyFont="1" applyBorder="1" applyAlignment="1">
      <alignment horizontal="center" vertical="center" wrapText="1"/>
    </xf>
    <xf numFmtId="0" fontId="51" fillId="0" borderId="30" xfId="0" applyFont="1" applyBorder="1"/>
    <xf numFmtId="0" fontId="51" fillId="0" borderId="45" xfId="0" applyFont="1" applyBorder="1"/>
    <xf numFmtId="0" fontId="51" fillId="0" borderId="32" xfId="0" applyFont="1" applyBorder="1"/>
    <xf numFmtId="0" fontId="35" fillId="0" borderId="44"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33" xfId="0" applyFont="1" applyBorder="1" applyAlignment="1">
      <alignment horizontal="center" vertical="center" wrapText="1"/>
    </xf>
    <xf numFmtId="0" fontId="9" fillId="0" borderId="0" xfId="0" applyFont="1"/>
    <xf numFmtId="0" fontId="35" fillId="0" borderId="36" xfId="0" applyFont="1" applyBorder="1" applyAlignment="1">
      <alignment horizontal="center" vertical="center" wrapText="1"/>
    </xf>
    <xf numFmtId="0" fontId="51" fillId="0" borderId="31" xfId="0" applyFont="1" applyBorder="1"/>
    <xf numFmtId="0" fontId="35" fillId="0" borderId="45"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7" xfId="0" applyFont="1" applyBorder="1" applyAlignment="1">
      <alignment horizontal="center" vertical="center" wrapText="1"/>
    </xf>
    <xf numFmtId="0" fontId="51" fillId="0" borderId="15" xfId="0" applyFont="1" applyBorder="1"/>
    <xf numFmtId="0" fontId="35" fillId="0" borderId="120" xfId="0" applyFont="1" applyBorder="1" applyAlignment="1">
      <alignment horizontal="center" vertical="center" wrapText="1"/>
    </xf>
    <xf numFmtId="0" fontId="51" fillId="0" borderId="120" xfId="0" applyFont="1" applyBorder="1"/>
    <xf numFmtId="0" fontId="51" fillId="0" borderId="121" xfId="0" applyFont="1" applyBorder="1"/>
    <xf numFmtId="0" fontId="55" fillId="0" borderId="154" xfId="0" applyFont="1" applyBorder="1" applyAlignment="1">
      <alignment horizontal="center" wrapText="1"/>
    </xf>
    <xf numFmtId="0" fontId="55" fillId="0" borderId="96" xfId="0" applyFont="1" applyBorder="1" applyAlignment="1">
      <alignment horizontal="center" wrapText="1"/>
    </xf>
    <xf numFmtId="0" fontId="55" fillId="0" borderId="155" xfId="0" applyFont="1" applyBorder="1" applyAlignment="1">
      <alignment horizontal="center" wrapText="1"/>
    </xf>
    <xf numFmtId="0" fontId="3" fillId="0" borderId="44" xfId="0" applyFont="1" applyBorder="1"/>
    <xf numFmtId="0" fontId="3" fillId="0" borderId="29" xfId="0" applyFont="1" applyBorder="1"/>
    <xf numFmtId="167" fontId="21" fillId="0" borderId="37" xfId="0" applyNumberFormat="1" applyFont="1" applyBorder="1" applyAlignment="1">
      <alignment horizontal="center"/>
    </xf>
    <xf numFmtId="0" fontId="3" fillId="0" borderId="39" xfId="0" applyFont="1" applyBorder="1"/>
    <xf numFmtId="0" fontId="0" fillId="0" borderId="0" xfId="0" applyAlignment="1">
      <alignment horizontal="left"/>
    </xf>
    <xf numFmtId="0" fontId="9" fillId="0" borderId="0" xfId="0" applyFont="1" applyAlignment="1">
      <alignment horizontal="left" vertical="center"/>
    </xf>
    <xf numFmtId="0" fontId="18" fillId="0" borderId="22" xfId="0" applyFont="1" applyBorder="1" applyAlignment="1">
      <alignment horizontal="center"/>
    </xf>
    <xf numFmtId="0" fontId="18" fillId="0" borderId="44" xfId="0" applyFont="1" applyBorder="1" applyAlignment="1">
      <alignment horizontal="center" vertical="center"/>
    </xf>
    <xf numFmtId="0" fontId="3" fillId="0" borderId="33" xfId="0" applyFont="1" applyBorder="1"/>
    <xf numFmtId="167" fontId="42" fillId="0" borderId="40" xfId="0" applyNumberFormat="1" applyFont="1" applyBorder="1" applyAlignment="1">
      <alignment horizontal="center"/>
    </xf>
    <xf numFmtId="0" fontId="40" fillId="0" borderId="41" xfId="0" applyFont="1" applyBorder="1"/>
    <xf numFmtId="0" fontId="40" fillId="0" borderId="42" xfId="0" applyFont="1" applyBorder="1"/>
    <xf numFmtId="0" fontId="36" fillId="0" borderId="113" xfId="0" applyFont="1" applyBorder="1" applyAlignment="1">
      <alignment horizontal="left" vertical="top" wrapText="1"/>
    </xf>
    <xf numFmtId="0" fontId="0" fillId="0" borderId="114" xfId="0" applyBorder="1"/>
    <xf numFmtId="0" fontId="0" fillId="0" borderId="115" xfId="0" applyBorder="1"/>
  </cellXfs>
  <cellStyles count="4">
    <cellStyle name="Comma" xfId="2" builtinId="3"/>
    <cellStyle name="Currency" xfId="1" builtinId="4"/>
    <cellStyle name="Normal" xfId="0" builtinId="0"/>
    <cellStyle name="Percent" xfId="3" builtinId="5"/>
  </cellStyles>
  <dxfs count="155">
    <dxf>
      <font>
        <b val="0"/>
      </font>
    </dxf>
    <dxf>
      <border diagonalUp="0" diagonalDown="0">
        <left style="medium">
          <color auto="1"/>
        </left>
        <right/>
        <vertical/>
      </border>
    </dxf>
    <dxf>
      <border diagonalUp="0" diagonalDown="0">
        <left style="medium">
          <color auto="1"/>
        </left>
        <right style="medium">
          <color auto="1"/>
        </right>
        <top style="medium">
          <color auto="1"/>
        </top>
        <bottom style="medium">
          <color auto="1"/>
        </bottom>
      </border>
    </dxf>
    <dxf>
      <border>
        <bottom style="medium">
          <color auto="1"/>
        </bottom>
      </border>
    </dxf>
    <dxf>
      <border diagonalUp="0" diagonalDown="0">
        <left style="medium">
          <color rgb="FF000000"/>
        </left>
        <right style="medium">
          <color rgb="FF000000"/>
        </right>
        <vertical/>
      </border>
    </dxf>
    <dxf>
      <border diagonalUp="0" diagonalDown="0">
        <left style="thin">
          <color rgb="FF000000"/>
        </left>
        <right style="thin">
          <color rgb="FF000000"/>
        </right>
        <vertical/>
      </border>
    </dxf>
    <dxf>
      <font>
        <strike val="0"/>
        <outline val="0"/>
        <shadow val="0"/>
        <u val="none"/>
        <vertAlign val="baseline"/>
        <sz val="11"/>
        <color auto="1"/>
      </font>
      <numFmt numFmtId="166" formatCode="_(* #,##0_);_(* \(#,##0\);_(* &quot;-&quot;??_);_(@_)"/>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medium">
          <color indexed="64"/>
        </right>
        <vertical/>
      </border>
    </dxf>
    <dxf>
      <font>
        <strike val="0"/>
        <outline val="0"/>
        <shadow val="0"/>
        <u val="none"/>
        <vertAlign val="baseline"/>
        <sz val="11"/>
        <color auto="1"/>
      </font>
      <numFmt numFmtId="3" formatCode="#,##0"/>
      <fill>
        <patternFill patternType="none">
          <fgColor indexed="64"/>
          <bgColor auto="1"/>
        </patternFill>
      </fill>
      <alignment horizontal="center" vertical="bottom" textRotation="0" wrapText="0" indent="0" justifyLastLine="0" shrinkToFit="0" readingOrder="0"/>
      <border outline="0">
        <right style="thin">
          <color indexed="64"/>
        </right>
      </border>
    </dxf>
    <dxf>
      <font>
        <strike val="0"/>
        <outline val="0"/>
        <shadow val="0"/>
        <u val="none"/>
        <vertAlign val="baseline"/>
        <sz val="11"/>
        <color auto="1"/>
      </font>
      <numFmt numFmtId="3" formatCode="#,##0"/>
      <fill>
        <patternFill patternType="none">
          <fgColor indexed="64"/>
          <bgColor auto="1"/>
        </patternFill>
      </fill>
      <alignment horizontal="center" vertical="bottom" textRotation="0" wrapText="0" indent="0" justifyLastLine="0" shrinkToFit="0" readingOrder="0"/>
      <border outline="0">
        <left style="thin">
          <color indexed="64"/>
        </left>
      </border>
    </dxf>
    <dxf>
      <font>
        <strike val="0"/>
        <outline val="0"/>
        <shadow val="0"/>
        <u val="none"/>
        <vertAlign val="baseline"/>
        <sz val="11"/>
        <color auto="1"/>
      </font>
      <numFmt numFmtId="166" formatCode="_(* #,##0_);_(* \(#,##0\);_(* &quot;-&quot;??_);_(@_)"/>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auto="1"/>
        <name val="Calibri"/>
        <family val="2"/>
        <scheme val="none"/>
      </font>
      <fill>
        <patternFill patternType="none">
          <fgColor indexed="64"/>
          <bgColor auto="1"/>
        </patternFill>
      </fill>
      <border diagonalUp="0" diagonalDown="0" outline="0">
        <left style="medium">
          <color indexed="64"/>
        </left>
        <right style="medium">
          <color indexed="64"/>
        </right>
        <top style="thin">
          <color indexed="64"/>
        </top>
        <bottom style="thin">
          <color indexed="64"/>
        </bottom>
      </border>
    </dxf>
    <dxf>
      <font>
        <strike val="0"/>
        <outline val="0"/>
        <shadow val="0"/>
        <u val="none"/>
        <vertAlign val="baseline"/>
        <sz val="11"/>
        <color auto="1"/>
        <family val="2"/>
      </font>
      <fill>
        <patternFill patternType="none">
          <fgColor indexed="64"/>
          <bgColor auto="1"/>
        </patternFill>
      </fill>
    </dxf>
    <dxf>
      <border outline="0">
        <bottom style="medium">
          <color rgb="FF000000"/>
        </bottom>
      </border>
    </dxf>
    <dxf>
      <font>
        <b/>
        <i val="0"/>
        <strike val="0"/>
        <condense val="0"/>
        <extend val="0"/>
        <outline val="0"/>
        <shadow val="0"/>
        <u val="none"/>
        <vertAlign val="baseline"/>
        <sz val="11"/>
        <color rgb="FF000000"/>
        <name val="Calibri"/>
        <family val="2"/>
        <scheme val="none"/>
      </font>
      <alignment horizontal="left" vertical="bottom" textRotation="0" wrapText="0" indent="0" justifyLastLine="0" shrinkToFit="0" readingOrder="0"/>
      <border diagonalUp="0" diagonalDown="0" outline="0">
        <left style="medium">
          <color rgb="FF000000"/>
        </left>
        <right style="medium">
          <color rgb="FF000000"/>
        </right>
        <top/>
        <bottom/>
      </border>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border>
        <bottom style="medium">
          <color rgb="FF000000"/>
        </bottom>
      </border>
    </dxf>
    <dxf>
      <border diagonalUp="0" diagonalDown="0">
        <left style="medium">
          <color rgb="FF000000"/>
        </left>
        <right style="medium">
          <color rgb="FF000000"/>
        </right>
        <top/>
        <bottom/>
        <vertical style="medium">
          <color rgb="FF000000"/>
        </vertical>
        <horizontal/>
      </border>
    </dxf>
    <dxf>
      <font>
        <strike val="0"/>
        <outline val="0"/>
        <shadow val="0"/>
        <u val="none"/>
        <vertAlign val="baseline"/>
        <sz val="11"/>
        <name val="Calibri"/>
        <family val="2"/>
        <scheme val="none"/>
      </font>
      <border diagonalUp="0" diagonalDown="0">
        <right style="medium">
          <color indexed="64"/>
        </right>
        <vertical/>
      </border>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65" formatCode="&quot;$&quot;#,##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numFmt numFmtId="165" formatCode="&quot;$&quot;#,##0"/>
    </dxf>
    <dxf>
      <font>
        <strike val="0"/>
        <outline val="0"/>
        <shadow val="0"/>
        <u val="none"/>
        <vertAlign val="baseline"/>
        <sz val="11"/>
        <name val="Calibri"/>
        <family val="2"/>
        <scheme val="none"/>
      </font>
    </dxf>
    <dxf>
      <font>
        <strike val="0"/>
        <outline val="0"/>
        <shadow val="0"/>
        <u val="none"/>
        <vertAlign val="baseline"/>
        <sz val="11"/>
        <name val="Calibri"/>
        <family val="2"/>
        <scheme val="none"/>
      </font>
      <border diagonalUp="0" diagonalDown="0">
        <right style="medium">
          <color indexed="64"/>
        </right>
        <vertical/>
      </border>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border>
        <bottom style="medium">
          <color indexed="64"/>
        </bottom>
      </border>
    </dxf>
    <dxf>
      <font>
        <strike val="0"/>
        <outline val="0"/>
        <shadow val="0"/>
        <u val="none"/>
        <vertAlign val="baseline"/>
        <sz val="11"/>
        <name val="Calibri"/>
        <family val="2"/>
        <scheme val="none"/>
      </font>
    </dxf>
    <dxf>
      <border diagonalUp="0" diagonalDown="0">
        <left/>
        <right style="medium">
          <color rgb="FF000000"/>
        </right>
        <vertical/>
      </border>
    </dxf>
    <dxf>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4" formatCode="0.00%"/>
      <alignment horizontal="right" vertical="bottom" textRotation="0" wrapText="0" indent="0" justifyLastLine="0" shrinkToFit="0" readingOrder="0"/>
    </dxf>
    <dxf>
      <numFmt numFmtId="166"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6" formatCode="_(* #,##0_);_(* \(#,##0\);_(* &quot;-&quot;??_);_(@_)"/>
      <alignment horizontal="right" vertical="bottom" textRotation="0" wrapText="0" indent="0" justifyLastLine="0" shrinkToFit="0" readingOrder="0"/>
    </dxf>
    <dxf>
      <numFmt numFmtId="166"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6" formatCode="_(* #,##0_);_(* \(#,##0\);_(* &quot;-&quot;??_);_(@_)"/>
      <alignment horizontal="right" vertical="bottom" textRotation="0" wrapText="0" indent="0" justifyLastLine="0" shrinkToFit="0" readingOrder="0"/>
    </dxf>
    <dxf>
      <numFmt numFmtId="166"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6" formatCode="_(* #,##0_);_(* \(#,##0\);_(* &quot;-&quot;??_);_(@_)"/>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
      <numFmt numFmtId="14" formatCode="0.00%"/>
      <alignment horizontal="right" vertical="bottom" textRotation="0" wrapText="0" indent="0" justifyLastLine="0" shrinkToFit="0" readingOrder="0"/>
    </dxf>
    <dxf>
      <numFmt numFmtId="166" formatCode="_(* #,##0_);_(* \(#,##0\);_(* &quot;-&quot;??_);_(@_)"/>
      <alignment horizontal="right" vertical="bottom" textRotation="0" wrapText="0" relativeIndent="-1" justifyLastLine="0" shrinkToFit="0" readingOrder="0"/>
    </dxf>
    <dxf>
      <numFmt numFmtId="166" formatCode="_(* #,##0_);_(* \(#,##0\);_(* &quot;-&quot;??_);_(@_)"/>
      <alignment horizontal="right" vertical="bottom" textRotation="0" wrapText="0" relativeIndent="-1" justifyLastLine="0" shrinkToFit="0" readingOrder="0"/>
    </dxf>
    <dxf>
      <numFmt numFmtId="166" formatCode="_(* #,##0_);_(* \(#,##0\);_(* &quot;-&quot;??_);_(@_)"/>
      <alignment horizontal="right" vertical="bottom" textRotation="0" wrapText="0" relativeIndent="-1" justifyLastLine="0" shrinkToFit="0" readingOrder="0"/>
    </dxf>
    <dxf>
      <numFmt numFmtId="166" formatCode="_(* #,##0_);_(* \(#,##0\);_(* &quot;-&quot;??_);_(@_)"/>
      <alignment horizontal="right" vertical="bottom" textRotation="0" wrapText="0" relativeIndent="-1" justifyLastLine="0" shrinkToFit="0" readingOrder="0"/>
    </dxf>
    <dxf>
      <numFmt numFmtId="166" formatCode="_(* #,##0_);_(* \(#,##0\);_(* &quot;-&quot;??_);_(@_)"/>
      <alignment horizontal="right" vertical="bottom" textRotation="0" wrapText="0" relativeIndent="-1" justifyLastLine="0" shrinkToFit="0" readingOrder="0"/>
    </dxf>
    <dxf>
      <font>
        <b val="0"/>
        <i val="0"/>
        <strike val="0"/>
        <condense val="0"/>
        <extend val="0"/>
        <outline val="0"/>
        <shadow val="0"/>
        <u val="none"/>
        <vertAlign val="baseline"/>
        <sz val="11"/>
        <color rgb="FF000000"/>
        <name val="Calibri"/>
        <scheme val="none"/>
      </font>
      <numFmt numFmtId="166" formatCode="_(* #,##0_);_(* \(#,##0\);_(* &quot;-&quot;??_);_(@_)"/>
      <alignment horizontal="right" vertical="bottom" textRotation="0" wrapText="0" relativeIndent="-1"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alignment horizontal="left" vertical="bottom" textRotation="0" indent="0" justifyLastLine="0" shrinkToFit="0" readingOrder="0"/>
    </dxf>
    <dxf>
      <font>
        <b/>
        <family val="2"/>
      </font>
    </dxf>
    <dxf>
      <font>
        <strike val="0"/>
        <outline val="0"/>
        <shadow val="0"/>
        <u val="none"/>
        <vertAlign val="baseline"/>
        <sz val="11"/>
        <color auto="1"/>
        <name val="Calibri"/>
        <family val="2"/>
        <scheme val="none"/>
      </font>
      <border diagonalUp="0" diagonalDown="0" outline="0">
        <left/>
        <right style="thin">
          <color indexed="64"/>
        </right>
        <top/>
        <bottom/>
      </border>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border diagonalUp="0" diagonalDown="0" outline="0">
        <left/>
        <right style="medium">
          <color rgb="FF000000"/>
        </right>
        <top/>
        <bottom/>
      </border>
    </dxf>
    <dxf>
      <numFmt numFmtId="166" formatCode="_(* #,##0_);_(* \(#,##0\);_(* &quot;-&quot;??_);_(@_)"/>
    </dxf>
    <dxf>
      <border diagonalUp="0" diagonalDown="0">
        <left style="medium">
          <color rgb="FF000000"/>
        </left>
        <right/>
        <top/>
        <bottom/>
        <vertical/>
        <horizontal/>
      </border>
    </dxf>
    <dxf>
      <font>
        <b/>
      </font>
    </dxf>
    <dxf>
      <numFmt numFmtId="166" formatCode="_(* #,##0_);_(* \(#,##0\);_(* &quot;-&quot;??_);_(@_)"/>
    </dxf>
    <dxf>
      <border diagonalUp="0" diagonalDown="0">
        <left style="medium">
          <color rgb="FF000000"/>
        </left>
        <right/>
        <top/>
        <bottom/>
        <vertical/>
        <horizontal/>
      </border>
    </dxf>
    <dxf>
      <font>
        <b/>
      </font>
    </dxf>
    <dxf>
      <border diagonalUp="0" diagonalDown="0">
        <left style="medium">
          <color rgb="FF000000"/>
        </left>
        <right/>
        <top/>
        <bottom/>
        <vertical/>
        <horizontal/>
      </border>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s>
  <tableStyles count="20">
    <tableStyle name="2.CostSF-style" pivot="0" count="4" xr9:uid="{00000000-0011-0000-FFFF-FFFF00000000}">
      <tableStyleElement type="headerRow" dxfId="154"/>
      <tableStyleElement type="totalRow" dxfId="153"/>
      <tableStyleElement type="firstRowStripe" dxfId="152"/>
      <tableStyleElement type="secondRowStripe" dxfId="151"/>
    </tableStyle>
    <tableStyle name="3.Bldg Use-style" pivot="0" count="4" xr9:uid="{00000000-0011-0000-FFFF-FFFF01000000}">
      <tableStyleElement type="headerRow" dxfId="150"/>
      <tableStyleElement type="totalRow" dxfId="149"/>
      <tableStyleElement type="firstRowStripe" dxfId="148"/>
      <tableStyleElement type="secondRowStripe" dxfId="147"/>
    </tableStyle>
    <tableStyle name="4.BldgUseTrend-style" pivot="0" count="4" xr9:uid="{00000000-0011-0000-FFFF-FFFF02000000}">
      <tableStyleElement type="headerRow" dxfId="146"/>
      <tableStyleElement type="totalRow" dxfId="145"/>
      <tableStyleElement type="firstRowStripe" dxfId="144"/>
      <tableStyleElement type="secondRowStripe" dxfId="143"/>
    </tableStyle>
    <tableStyle name="5.OfficeTrendbyAgency-style" pivot="0" count="4" xr9:uid="{00000000-0011-0000-FFFF-FFFF03000000}">
      <tableStyleElement type="headerRow" dxfId="142"/>
      <tableStyleElement type="totalRow" dxfId="141"/>
      <tableStyleElement type="firstRowStripe" dxfId="140"/>
      <tableStyleElement type="secondRowStripe" dxfId="139"/>
    </tableStyle>
    <tableStyle name="6.WarehouseTrendbyAgency-style" pivot="0" count="4" xr9:uid="{00000000-0011-0000-FFFF-FFFF04000000}">
      <tableStyleElement type="headerRow" dxfId="138"/>
      <tableStyleElement type="totalRow" dxfId="137"/>
      <tableStyleElement type="firstRowStripe" dxfId="136"/>
      <tableStyleElement type="secondRowStripe" dxfId="135"/>
    </tableStyle>
    <tableStyle name="7.Bldgs-style" pivot="0" count="4" xr9:uid="{00000000-0011-0000-FFFF-FFFF05000000}">
      <tableStyleElement type="headerRow" dxfId="134"/>
      <tableStyleElement type="totalRow" dxfId="133"/>
      <tableStyleElement type="firstRowStripe" dxfId="132"/>
      <tableStyleElement type="secondRowStripe" dxfId="131"/>
    </tableStyle>
    <tableStyle name="8.Utilization-style" pivot="0" count="4" xr9:uid="{00000000-0011-0000-FFFF-FFFF06000000}">
      <tableStyleElement type="headerRow" dxfId="130"/>
      <tableStyleElement type="totalRow" dxfId="129"/>
      <tableStyleElement type="firstRowStripe" dxfId="128"/>
      <tableStyleElement type="secondRowStripe" dxfId="127"/>
    </tableStyle>
    <tableStyle name="9.SFbyState-style" pivot="0" count="4" xr9:uid="{00000000-0011-0000-FFFF-FFFF07000000}">
      <tableStyleElement type="headerRow" dxfId="126"/>
      <tableStyleElement type="totalRow" dxfId="125"/>
      <tableStyleElement type="firstRowStripe" dxfId="124"/>
      <tableStyleElement type="secondRowStripe" dxfId="123"/>
    </tableStyle>
    <tableStyle name="10.StructuresbyAgency-style" pivot="0" count="4" xr9:uid="{00000000-0011-0000-FFFF-FFFF08000000}">
      <tableStyleElement type="headerRow" dxfId="122"/>
      <tableStyleElement type="totalRow" dxfId="121"/>
      <tableStyleElement type="firstRowStripe" dxfId="120"/>
      <tableStyleElement type="secondRowStripe" dxfId="119"/>
    </tableStyle>
    <tableStyle name="11.StructuresbyUse-style" pivot="0" count="4" xr9:uid="{00000000-0011-0000-FFFF-FFFF09000000}">
      <tableStyleElement type="headerRow" dxfId="118"/>
      <tableStyleElement type="totalRow" dxfId="117"/>
      <tableStyleElement type="firstRowStripe" dxfId="116"/>
      <tableStyleElement type="secondRowStripe" dxfId="115"/>
    </tableStyle>
    <tableStyle name="12.LandbyAgency-style" pivot="0" count="4" xr9:uid="{00000000-0011-0000-FFFF-FFFF0A000000}">
      <tableStyleElement type="headerRow" dxfId="114"/>
      <tableStyleElement type="totalRow" dxfId="113"/>
      <tableStyleElement type="firstRowStripe" dxfId="112"/>
      <tableStyleElement type="secondRowStripe" dxfId="111"/>
    </tableStyle>
    <tableStyle name="13.LandbyState-style" pivot="0" count="4" xr9:uid="{00000000-0011-0000-FFFF-FFFF0B000000}">
      <tableStyleElement type="headerRow" dxfId="110"/>
      <tableStyleElement type="totalRow" dxfId="109"/>
      <tableStyleElement type="firstRowStripe" dxfId="108"/>
      <tableStyleElement type="secondRowStripe" dxfId="107"/>
    </tableStyle>
    <tableStyle name="18.DispositionLand-style" pivot="0" count="3" xr9:uid="{00000000-0011-0000-FFFF-FFFF0C000000}">
      <tableStyleElement type="totalRow" dxfId="106"/>
      <tableStyleElement type="firstRowStripe" dxfId="105"/>
      <tableStyleElement type="secondRowStripe" dxfId="104"/>
    </tableStyle>
    <tableStyle name="19.Historic Designation-style" pivot="0" count="4" xr9:uid="{00000000-0011-0000-FFFF-FFFF0D000000}">
      <tableStyleElement type="headerRow" dxfId="103"/>
      <tableStyleElement type="totalRow" dxfId="102"/>
      <tableStyleElement type="firstRowStripe" dxfId="101"/>
      <tableStyleElement type="secondRowStripe" dxfId="100"/>
    </tableStyle>
    <tableStyle name="20.HistoricbyState-style" pivot="0" count="4" xr9:uid="{00000000-0011-0000-FFFF-FFFF0E000000}">
      <tableStyleElement type="headerRow" dxfId="99"/>
      <tableStyleElement type="totalRow" dxfId="98"/>
      <tableStyleElement type="firstRowStripe" dxfId="97"/>
      <tableStyleElement type="secondRowStripe" dxfId="96"/>
    </tableStyle>
    <tableStyle name="21.HistoricbyAgency-style" pivot="0" count="4" xr9:uid="{00000000-0011-0000-FFFF-FFFF0F000000}">
      <tableStyleElement type="headerRow" dxfId="95"/>
      <tableStyleElement type="totalRow" dxfId="94"/>
      <tableStyleElement type="firstRowStripe" dxfId="93"/>
      <tableStyleElement type="secondRowStripe" dxfId="92"/>
    </tableStyle>
    <tableStyle name="22.Sustainability-style" pivot="0" count="4" xr9:uid="{00000000-0011-0000-FFFF-FFFF10000000}">
      <tableStyleElement type="headerRow" dxfId="91"/>
      <tableStyleElement type="totalRow" dxfId="90"/>
      <tableStyleElement type="firstRowStripe" dxfId="89"/>
      <tableStyleElement type="secondRowStripe" dxfId="88"/>
    </tableStyle>
    <tableStyle name="23.Status-style" pivot="0" count="4" xr9:uid="{00000000-0011-0000-FFFF-FFFF11000000}">
      <tableStyleElement type="headerRow" dxfId="87"/>
      <tableStyleElement type="totalRow" dxfId="86"/>
      <tableStyleElement type="firstRowStripe" dxfId="85"/>
      <tableStyleElement type="secondRowStripe" dxfId="84"/>
    </tableStyle>
    <tableStyle name="29.CostSF Non CFO-style" pivot="0" count="4" xr9:uid="{00000000-0011-0000-FFFF-FFFF12000000}">
      <tableStyleElement type="headerRow" dxfId="83"/>
      <tableStyleElement type="totalRow" dxfId="82"/>
      <tableStyleElement type="firstRowStripe" dxfId="81"/>
      <tableStyleElement type="secondRowStripe" dxfId="80"/>
    </tableStyle>
    <tableStyle name="30.Bldg Use Non CFO-style" pivot="0" count="4" xr9:uid="{00000000-0011-0000-FFFF-FFFF13000000}">
      <tableStyleElement type="headerRow" dxfId="79"/>
      <tableStyleElement type="totalRow" dxfId="78"/>
      <tableStyleElement type="firstRowStripe" dxfId="77"/>
      <tableStyleElement type="secondRowStripe" dxfId="7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76275" cy="523875"/>
    <xdr:pic>
      <xdr:nvPicPr>
        <xdr:cNvPr id="2" name="image1.jpg" descr="gsa_logo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9525</xdr:colOff>
      <xdr:row>14</xdr:row>
      <xdr:rowOff>0</xdr:rowOff>
    </xdr:from>
    <xdr:ext cx="7639050" cy="4352925"/>
    <xdr:sp macro="" textlink="">
      <xdr:nvSpPr>
        <xdr:cNvPr id="13" name="Shape 13">
          <a:extLst>
            <a:ext uri="{FF2B5EF4-FFF2-40B4-BE49-F238E27FC236}">
              <a16:creationId xmlns:a16="http://schemas.microsoft.com/office/drawing/2014/main" id="{00000000-0008-0000-0A00-00000D000000}"/>
            </a:ext>
          </a:extLst>
        </xdr:cNvPr>
        <xdr:cNvSpPr txBox="1"/>
      </xdr:nvSpPr>
      <xdr:spPr>
        <a:xfrm>
          <a:off x="9525" y="2409825"/>
          <a:ext cx="7639050" cy="43529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The reporting of utilization is only required for the following buildings real property usage categories: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 family housing, dormitories, and barracks</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1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Agencies must report utilization in terms of unutilized, underutilized, or utilized based on the statutory definitions provided below.</a:t>
          </a:r>
          <a:endParaRPr sz="1400"/>
        </a:p>
        <a:p>
          <a:pPr marL="0" lvl="0" indent="0" algn="l" rtl="0">
            <a:spcBef>
              <a:spcPts val="0"/>
            </a:spcBef>
            <a:spcAft>
              <a:spcPts val="0"/>
            </a:spcAft>
            <a:buSzPts val="1100"/>
            <a:buFont typeface="Arial"/>
            <a:buNone/>
          </a:pPr>
          <a:endParaRPr sz="11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McKinney Vento Homeless Assistance Act requires federal agencies to report to HUD information concerning their unutilized, underutilized, excess and surplus properties.</a:t>
          </a:r>
          <a:endParaRPr sz="1400"/>
        </a:p>
        <a:p>
          <a:pPr marL="0" lvl="0" indent="0" algn="l" rtl="0">
            <a:spcBef>
              <a:spcPts val="0"/>
            </a:spcBef>
            <a:spcAft>
              <a:spcPts val="0"/>
            </a:spcAft>
            <a:buClr>
              <a:schemeClr val="dk1"/>
            </a:buClr>
            <a:buSzPts val="1100"/>
            <a:buFont typeface="Calibri"/>
            <a:buNone/>
          </a:pPr>
          <a:r>
            <a:rPr lang="en-US" sz="1100" i="0">
              <a:solidFill>
                <a:schemeClr val="dk1"/>
              </a:solidFill>
              <a:latin typeface="Calibri"/>
              <a:ea typeface="Calibri"/>
              <a:cs typeface="Calibri"/>
              <a:sym typeface="Calibri"/>
            </a:rPr>
            <a:t> </a:t>
          </a:r>
          <a:endParaRPr sz="1100" i="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Unutilized </a:t>
          </a:r>
          <a:r>
            <a:rPr lang="en-US" sz="1100">
              <a:solidFill>
                <a:schemeClr val="dk1"/>
              </a:solidFill>
              <a:latin typeface="Calibri"/>
              <a:ea typeface="Calibri"/>
              <a:cs typeface="Calibri"/>
              <a:sym typeface="Calibri"/>
            </a:rPr>
            <a:t>property means an entire property or portion thereof, with or without improvements, not occupied for current program purposes for the accountable Executive agency or occupied in caretaker status only.” Accord 45 C.F.R. § 12a.1; 24 C.F.R. § 581.1.  </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Underutilized</a:t>
          </a:r>
          <a:r>
            <a:rPr lang="en-US" sz="1100">
              <a:solidFill>
                <a:schemeClr val="dk1"/>
              </a:solidFill>
              <a:latin typeface="Calibri"/>
              <a:ea typeface="Calibri"/>
              <a:cs typeface="Calibri"/>
              <a:sym typeface="Calibri"/>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Accord 45 C.F.R. § 12a.1; 24 C.F.R. § 581.1.</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Utilized </a:t>
          </a:r>
          <a:r>
            <a:rPr lang="en-US" sz="1100">
              <a:solidFill>
                <a:schemeClr val="dk1"/>
              </a:solidFill>
              <a:latin typeface="Calibri"/>
              <a:ea typeface="Calibri"/>
              <a:cs typeface="Calibri"/>
              <a:sym typeface="Calibri"/>
            </a:rPr>
            <a:t>means anything that is not defined as “unutilized” or “underutilized."</a:t>
          </a:r>
          <a:endParaRPr sz="14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oneCellAnchor>
    <xdr:from>
      <xdr:col>0</xdr:col>
      <xdr:colOff>19050</xdr:colOff>
      <xdr:row>41</xdr:row>
      <xdr:rowOff>95250</xdr:rowOff>
    </xdr:from>
    <xdr:ext cx="7629525" cy="3962400"/>
    <xdr:sp macro="" textlink="">
      <xdr:nvSpPr>
        <xdr:cNvPr id="14" name="Shape 14">
          <a:extLst>
            <a:ext uri="{FF2B5EF4-FFF2-40B4-BE49-F238E27FC236}">
              <a16:creationId xmlns:a16="http://schemas.microsoft.com/office/drawing/2014/main" id="{00000000-0008-0000-0A00-00000E000000}"/>
            </a:ext>
          </a:extLst>
        </xdr:cNvPr>
        <xdr:cNvSpPr txBox="1"/>
      </xdr:nvSpPr>
      <xdr:spPr>
        <a:xfrm>
          <a:off x="19050" y="6877050"/>
          <a:ext cx="7629525" cy="39624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Reporting Statement from the General Services Administration</a:t>
          </a:r>
          <a:endParaRPr sz="1100" b="1" i="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has a unique mission as both landholding agency and the provider of space for other federal agencies.  This mission influences the reporting of GSA’s inventory especially for the status and utilization data elements.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reports assets as unutilized or underutilized based upon the statutory definitions per the McKinney Vento Act.  GSA's role in the reporting of properties to the </a:t>
          </a:r>
          <a:r>
            <a:rPr lang="en-US" sz="1100" b="0" i="0">
              <a:solidFill>
                <a:schemeClr val="dk1"/>
              </a:solidFill>
              <a:latin typeface="Calibri"/>
              <a:ea typeface="Calibri"/>
              <a:cs typeface="Calibri"/>
              <a:sym typeface="Calibri"/>
            </a:rPr>
            <a:t>U.S. Department of Housing and Urban Development </a:t>
          </a:r>
          <a:r>
            <a:rPr lang="en-US" sz="1100">
              <a:solidFill>
                <a:schemeClr val="dk1"/>
              </a:solidFill>
              <a:latin typeface="Calibri"/>
              <a:ea typeface="Calibri"/>
              <a:cs typeface="Calibri"/>
              <a:sym typeface="Calibri"/>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47625</xdr:colOff>
      <xdr:row>61</xdr:row>
      <xdr:rowOff>0</xdr:rowOff>
    </xdr:from>
    <xdr:ext cx="5791200" cy="1076325"/>
    <xdr:sp macro="" textlink="">
      <xdr:nvSpPr>
        <xdr:cNvPr id="15" name="Shape 15">
          <a:extLst>
            <a:ext uri="{FF2B5EF4-FFF2-40B4-BE49-F238E27FC236}">
              <a16:creationId xmlns:a16="http://schemas.microsoft.com/office/drawing/2014/main" id="{00000000-0008-0000-0B00-00000F000000}"/>
            </a:ext>
          </a:extLst>
        </xdr:cNvPr>
        <xdr:cNvSpPr txBox="1"/>
      </xdr:nvSpPr>
      <xdr:spPr>
        <a:xfrm>
          <a:off x="2455163" y="3246600"/>
          <a:ext cx="5781675" cy="10668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500"/>
            <a:buFont typeface="Arial"/>
            <a:buNone/>
          </a:pPr>
          <a:endParaRPr sz="500"/>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05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38100</xdr:colOff>
      <xdr:row>30</xdr:row>
      <xdr:rowOff>85725</xdr:rowOff>
    </xdr:from>
    <xdr:ext cx="7972425" cy="3609975"/>
    <xdr:sp macro="" textlink="">
      <xdr:nvSpPr>
        <xdr:cNvPr id="16" name="Shape 16">
          <a:extLst>
            <a:ext uri="{FF2B5EF4-FFF2-40B4-BE49-F238E27FC236}">
              <a16:creationId xmlns:a16="http://schemas.microsoft.com/office/drawing/2014/main" id="{00000000-0008-0000-0C00-000010000000}"/>
            </a:ext>
          </a:extLst>
        </xdr:cNvPr>
        <xdr:cNvSpPr txBox="1"/>
      </xdr:nvSpPr>
      <xdr:spPr>
        <a:xfrm>
          <a:off x="1364550" y="1979775"/>
          <a:ext cx="7962900" cy="36004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 </a:t>
          </a:r>
          <a:r>
            <a:rPr lang="en-US" sz="1100" b="0">
              <a:solidFill>
                <a:schemeClr val="dk1"/>
              </a:solidFill>
              <a:latin typeface="Calibri"/>
              <a:ea typeface="Calibri"/>
              <a:cs typeface="Calibri"/>
              <a:sym typeface="Calibri"/>
            </a:rPr>
            <a:t>airfield pavements, harbors and ports, parking structures, utility systems </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31</xdr:row>
      <xdr:rowOff>133350</xdr:rowOff>
    </xdr:from>
    <xdr:ext cx="8096250" cy="4381500"/>
    <xdr:sp macro="" textlink="">
      <xdr:nvSpPr>
        <xdr:cNvPr id="17" name="Shape 17">
          <a:extLst>
            <a:ext uri="{FF2B5EF4-FFF2-40B4-BE49-F238E27FC236}">
              <a16:creationId xmlns:a16="http://schemas.microsoft.com/office/drawing/2014/main" id="{00000000-0008-0000-0D00-000011000000}"/>
            </a:ext>
          </a:extLst>
        </xdr:cNvPr>
        <xdr:cNvSpPr txBox="1"/>
      </xdr:nvSpPr>
      <xdr:spPr>
        <a:xfrm>
          <a:off x="1302638" y="1594013"/>
          <a:ext cx="8086725" cy="43719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 </a:t>
          </a:r>
          <a:r>
            <a:rPr lang="en-US" sz="1100" b="0">
              <a:solidFill>
                <a:schemeClr val="dk1"/>
              </a:solidFill>
              <a:latin typeface="Calibri"/>
              <a:ea typeface="Calibri"/>
              <a:cs typeface="Calibri"/>
              <a:sym typeface="Calibri"/>
            </a:rPr>
            <a:t>airfield pavements, harbors and ports, parking structures, utility systems </a:t>
          </a:r>
          <a:endParaRPr sz="1400"/>
        </a:p>
        <a:p>
          <a:pPr marL="0" lvl="0" indent="0" algn="l" rtl="0">
            <a:spcBef>
              <a:spcPts val="0"/>
            </a:spcBef>
            <a:spcAft>
              <a:spcPts val="0"/>
            </a:spcAft>
            <a:buSzPts val="500"/>
            <a:buFont typeface="Arial"/>
            <a:buNone/>
          </a:pPr>
          <a:endParaRPr sz="5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05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30</xdr:row>
      <xdr:rowOff>0</xdr:rowOff>
    </xdr:from>
    <xdr:ext cx="7096125" cy="4057650"/>
    <xdr:sp macro="" textlink="">
      <xdr:nvSpPr>
        <xdr:cNvPr id="18" name="Shape 18">
          <a:extLst>
            <a:ext uri="{FF2B5EF4-FFF2-40B4-BE49-F238E27FC236}">
              <a16:creationId xmlns:a16="http://schemas.microsoft.com/office/drawing/2014/main" id="{00000000-0008-0000-0E00-000012000000}"/>
            </a:ext>
          </a:extLst>
        </xdr:cNvPr>
        <xdr:cNvSpPr txBox="1"/>
      </xdr:nvSpPr>
      <xdr:spPr>
        <a:xfrm>
          <a:off x="1802700" y="1755938"/>
          <a:ext cx="7086600" cy="40481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Land (examples): </a:t>
          </a:r>
          <a:r>
            <a:rPr lang="en-US" sz="1100" b="0">
              <a:solidFill>
                <a:schemeClr val="dk1"/>
              </a:solidFill>
              <a:latin typeface="Calibri"/>
              <a:ea typeface="Calibri"/>
              <a:cs typeface="Calibri"/>
              <a:sym typeface="Calibri"/>
            </a:rPr>
            <a:t>agriculture, grazing, forest and wildlife, navigation and traffic aids</a:t>
          </a:r>
          <a:endParaRPr sz="1400"/>
        </a:p>
        <a:p>
          <a:pPr marL="0" lvl="0" indent="0" algn="l" rtl="0">
            <a:spcBef>
              <a:spcPts val="0"/>
            </a:spcBef>
            <a:spcAft>
              <a:spcPts val="0"/>
            </a:spcAft>
            <a:buSzPts val="500"/>
            <a:buFont typeface="Arial"/>
            <a:buNone/>
          </a:pPr>
          <a:endParaRPr sz="5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Acres: </a:t>
          </a:r>
          <a:r>
            <a:rPr lang="en-US" sz="1100" b="0">
              <a:solidFill>
                <a:schemeClr val="dk1"/>
              </a:solidFill>
              <a:latin typeface="Calibri"/>
              <a:ea typeface="Calibri"/>
              <a:cs typeface="Calibri"/>
              <a:sym typeface="Calibri"/>
            </a:rPr>
            <a:t>T</a:t>
          </a:r>
          <a:r>
            <a:rPr lang="en-US" sz="1100">
              <a:solidFill>
                <a:schemeClr val="dk1"/>
              </a:solidFill>
              <a:latin typeface="Calibri"/>
              <a:ea typeface="Calibri"/>
              <a:cs typeface="Calibri"/>
              <a:sym typeface="Calibri"/>
            </a:rPr>
            <a:t>he total number of acres associated with each land asset record.</a:t>
          </a:r>
          <a:r>
            <a:rPr lang="en-US" sz="1100" b="0">
              <a:solidFill>
                <a:schemeClr val="dk1"/>
              </a:solidFill>
              <a:latin typeface="Calibri"/>
              <a:ea typeface="Calibri"/>
              <a:cs typeface="Calibri"/>
              <a:sym typeface="Calibri"/>
            </a:rPr>
            <a:t> </a:t>
          </a:r>
          <a:endParaRPr sz="11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1"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95250</xdr:colOff>
      <xdr:row>60</xdr:row>
      <xdr:rowOff>95250</xdr:rowOff>
    </xdr:from>
    <xdr:ext cx="4400550" cy="1295400"/>
    <xdr:sp macro="" textlink="">
      <xdr:nvSpPr>
        <xdr:cNvPr id="19" name="Shape 19">
          <a:extLst>
            <a:ext uri="{FF2B5EF4-FFF2-40B4-BE49-F238E27FC236}">
              <a16:creationId xmlns:a16="http://schemas.microsoft.com/office/drawing/2014/main" id="{00000000-0008-0000-0F00-000013000000}"/>
            </a:ext>
          </a:extLst>
        </xdr:cNvPr>
        <xdr:cNvSpPr txBox="1"/>
      </xdr:nvSpPr>
      <xdr:spPr>
        <a:xfrm>
          <a:off x="3150488" y="3137063"/>
          <a:ext cx="4391025" cy="12858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Land (examples): </a:t>
          </a:r>
          <a:r>
            <a:rPr lang="en-US" sz="1100" b="0">
              <a:solidFill>
                <a:schemeClr val="dk1"/>
              </a:solidFill>
              <a:latin typeface="Calibri"/>
              <a:ea typeface="Calibri"/>
              <a:cs typeface="Calibri"/>
              <a:sym typeface="Calibri"/>
            </a:rPr>
            <a:t>agriculture, grazing, forest and wildlife, navigation and traffic aids</a:t>
          </a:r>
          <a:endParaRPr sz="1400"/>
        </a:p>
        <a:p>
          <a:pPr marL="0" lvl="0" indent="0" algn="l" rtl="0">
            <a:spcBef>
              <a:spcPts val="0"/>
            </a:spcBef>
            <a:spcAft>
              <a:spcPts val="0"/>
            </a:spcAft>
            <a:buSzPts val="1100"/>
            <a:buFont typeface="Arial"/>
            <a:buNone/>
          </a:pP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Acres: </a:t>
          </a:r>
          <a:r>
            <a:rPr lang="en-US" sz="1100" b="0">
              <a:solidFill>
                <a:schemeClr val="dk1"/>
              </a:solidFill>
              <a:latin typeface="Calibri"/>
              <a:ea typeface="Calibri"/>
              <a:cs typeface="Calibri"/>
              <a:sym typeface="Calibri"/>
            </a:rPr>
            <a:t>T</a:t>
          </a:r>
          <a:r>
            <a:rPr lang="en-US" sz="1100">
              <a:solidFill>
                <a:schemeClr val="dk1"/>
              </a:solidFill>
              <a:latin typeface="Calibri"/>
              <a:ea typeface="Calibri"/>
              <a:cs typeface="Calibri"/>
              <a:sym typeface="Calibri"/>
            </a:rPr>
            <a:t>he total number of acres associated with each land asset record.</a:t>
          </a:r>
          <a:r>
            <a:rPr lang="en-US" sz="1100" b="0">
              <a:solidFill>
                <a:schemeClr val="dk1"/>
              </a:solidFill>
              <a:latin typeface="Calibri"/>
              <a:ea typeface="Calibri"/>
              <a:cs typeface="Calibri"/>
              <a:sym typeface="Calibri"/>
            </a:rPr>
            <a:t> </a:t>
          </a:r>
          <a:endParaRPr sz="11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333375</xdr:colOff>
      <xdr:row>33</xdr:row>
      <xdr:rowOff>76200</xdr:rowOff>
    </xdr:from>
    <xdr:ext cx="6705600" cy="5534025"/>
    <xdr:sp macro="" textlink="">
      <xdr:nvSpPr>
        <xdr:cNvPr id="2" name="Shape 20">
          <a:extLst>
            <a:ext uri="{FF2B5EF4-FFF2-40B4-BE49-F238E27FC236}">
              <a16:creationId xmlns:a16="http://schemas.microsoft.com/office/drawing/2014/main" id="{8682FD76-BB14-4C62-B2FF-220FB1E3F290}"/>
            </a:ext>
          </a:extLst>
        </xdr:cNvPr>
        <xdr:cNvSpPr txBox="1"/>
      </xdr:nvSpPr>
      <xdr:spPr>
        <a:xfrm>
          <a:off x="333375" y="7705725"/>
          <a:ext cx="6705600" cy="55340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050"/>
            <a:buFont typeface="Calibri"/>
            <a:buNone/>
          </a:pPr>
          <a:r>
            <a:rPr lang="en-US" sz="105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050"/>
            <a:buFont typeface="Arial"/>
            <a:buNone/>
          </a:pPr>
          <a:endParaRPr sz="105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 </a:t>
          </a:r>
          <a:r>
            <a:rPr lang="en-US" sz="1100" b="0">
              <a:solidFill>
                <a:schemeClr val="dk1"/>
              </a:solidFill>
              <a:latin typeface="Calibri"/>
              <a:ea typeface="Calibri"/>
              <a:cs typeface="Calibri"/>
              <a:sym typeface="Calibri"/>
            </a:rPr>
            <a:t>airfield pavements, harbors and ports, parking structures, utility systems </a:t>
          </a:r>
          <a:endParaRPr sz="1400"/>
        </a:p>
        <a:p>
          <a:pPr marL="0" lvl="0" indent="0" algn="l" rtl="0">
            <a:spcBef>
              <a:spcPts val="0"/>
            </a:spcBef>
            <a:spcAft>
              <a:spcPts val="0"/>
            </a:spcAft>
            <a:buSzPts val="1100"/>
            <a:buFont typeface="Arial"/>
            <a:buNone/>
          </a:pPr>
          <a:endParaRPr sz="1100" b="1">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Land (examples): </a:t>
          </a:r>
          <a:r>
            <a:rPr lang="en-US" sz="1100" b="0">
              <a:solidFill>
                <a:schemeClr val="dk1"/>
              </a:solidFill>
              <a:latin typeface="Calibri"/>
              <a:ea typeface="Calibri"/>
              <a:cs typeface="Calibri"/>
              <a:sym typeface="Calibri"/>
            </a:rPr>
            <a:t>agriculture, grazing, forest and wildlife, navigation and traffic aids </a:t>
          </a:r>
          <a:endParaRPr sz="1400"/>
        </a:p>
        <a:p>
          <a:pPr marL="0" lvl="0" indent="0" algn="l" rtl="0">
            <a:spcBef>
              <a:spcPts val="0"/>
            </a:spcBef>
            <a:spcAft>
              <a:spcPts val="0"/>
            </a:spcAft>
            <a:buSzPts val="1100"/>
            <a:buFont typeface="Arial"/>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Disposition:  </a:t>
          </a:r>
          <a:r>
            <a:rPr lang="en-US" sz="1100" b="0">
              <a:solidFill>
                <a:schemeClr val="dk1"/>
              </a:solidFill>
              <a:latin typeface="Calibri"/>
              <a:ea typeface="Calibri"/>
              <a:cs typeface="Calibri"/>
              <a:sym typeface="Calibri"/>
            </a:rPr>
            <a:t>A</a:t>
          </a:r>
          <a:r>
            <a:rPr lang="en-US" sz="1100">
              <a:solidFill>
                <a:schemeClr val="dk1"/>
              </a:solidFill>
              <a:latin typeface="Calibri"/>
              <a:ea typeface="Calibri"/>
              <a:cs typeface="Calibri"/>
              <a:sym typeface="Calibri"/>
            </a:rPr>
            <a:t>ll assets that have exited the federal portfolio of assets during the reporting fiscal year.  This includes, but is not limited to sales, federal transfers, public benefit conveyances, and demolitions</a:t>
          </a:r>
          <a:r>
            <a:rPr lang="en-US" sz="1100" b="0" i="0" u="none">
              <a:solidFill>
                <a:schemeClr val="dk1"/>
              </a:solidFill>
              <a:latin typeface="Calibri"/>
              <a:ea typeface="Calibri"/>
              <a:cs typeface="Calibri"/>
              <a:sym typeface="Calibri"/>
            </a:rPr>
            <a:t>.  Disposition </a:t>
          </a:r>
          <a:r>
            <a:rPr lang="en-US" sz="1100">
              <a:solidFill>
                <a:schemeClr val="dk1"/>
              </a:solidFill>
              <a:latin typeface="Calibri"/>
              <a:ea typeface="Calibri"/>
              <a:cs typeface="Calibri"/>
              <a:sym typeface="Calibri"/>
            </a:rPr>
            <a:t>data is reported only in the year the asset has exited the federal portfolio of assets.</a:t>
          </a:r>
          <a:endParaRPr sz="1400"/>
        </a:p>
        <a:p>
          <a:pPr marL="0" marR="0" lvl="0" indent="0" algn="l" rtl="0">
            <a:lnSpc>
              <a:spcPct val="100000"/>
            </a:lnSpc>
            <a:spcBef>
              <a:spcPts val="0"/>
            </a:spcBef>
            <a:spcAft>
              <a:spcPts val="0"/>
            </a:spcAft>
            <a:buSzPts val="1050"/>
            <a:buFont typeface="Arial"/>
            <a:buNone/>
          </a:pPr>
          <a:endParaRPr sz="105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05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05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050"/>
            <a:buFont typeface="Arial"/>
            <a:buNone/>
          </a:pP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050"/>
            <a:buFont typeface="Arial"/>
            <a:buNone/>
          </a:pP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050"/>
        </a:p>
        <a:p>
          <a:pPr marL="0" marR="0" lvl="0" indent="0" algn="l" rtl="0">
            <a:lnSpc>
              <a:spcPct val="100000"/>
            </a:lnSpc>
            <a:spcBef>
              <a:spcPts val="0"/>
            </a:spcBef>
            <a:spcAft>
              <a:spcPts val="0"/>
            </a:spcAft>
            <a:buSzPts val="1050"/>
            <a:buFont typeface="Arial"/>
            <a:buNone/>
          </a:pPr>
          <a:endParaRPr sz="1050" b="1">
            <a:solidFill>
              <a:schemeClr val="dk1"/>
            </a:solidFill>
            <a:latin typeface="Calibri"/>
            <a:ea typeface="Calibri"/>
            <a:cs typeface="Calibri"/>
            <a:sym typeface="Calibri"/>
          </a:endParaRPr>
        </a:p>
      </xdr:txBody>
    </xdr:sp>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95250</xdr:colOff>
      <xdr:row>40</xdr:row>
      <xdr:rowOff>85725</xdr:rowOff>
    </xdr:from>
    <xdr:ext cx="7810500" cy="638175"/>
    <xdr:sp macro="" textlink="">
      <xdr:nvSpPr>
        <xdr:cNvPr id="21" name="Shape 21">
          <a:extLst>
            <a:ext uri="{FF2B5EF4-FFF2-40B4-BE49-F238E27FC236}">
              <a16:creationId xmlns:a16="http://schemas.microsoft.com/office/drawing/2014/main" id="{00000000-0008-0000-1100-000015000000}"/>
            </a:ext>
          </a:extLst>
        </xdr:cNvPr>
        <xdr:cNvSpPr txBox="1"/>
      </xdr:nvSpPr>
      <xdr:spPr>
        <a:xfrm>
          <a:off x="95250" y="8305800"/>
          <a:ext cx="7810500" cy="6381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solidFill>
                <a:sysClr val="windowText" lastClr="000000"/>
              </a:solidFill>
              <a:latin typeface="Calibri"/>
              <a:ea typeface="Calibri"/>
              <a:cs typeface="Calibri"/>
              <a:sym typeface="Calibri"/>
            </a:rPr>
            <a:t>Warehouses, Office, Family Housing, and All Other were the most commonly disposed property type for owned and otherwise managed buildings in FY 2024.  Warehouses</a:t>
          </a:r>
          <a:r>
            <a:rPr lang="en-US" sz="1100" baseline="0">
              <a:solidFill>
                <a:sysClr val="windowText" lastClr="000000"/>
              </a:solidFill>
              <a:latin typeface="Calibri"/>
              <a:ea typeface="Calibri"/>
              <a:cs typeface="Calibri"/>
              <a:sym typeface="Calibri"/>
            </a:rPr>
            <a:t> </a:t>
          </a:r>
          <a:r>
            <a:rPr lang="en-US" sz="1100">
              <a:solidFill>
                <a:sysClr val="windowText" lastClr="000000"/>
              </a:solidFill>
              <a:latin typeface="Calibri"/>
              <a:ea typeface="Calibri"/>
              <a:cs typeface="Calibri"/>
              <a:sym typeface="Calibri"/>
            </a:rPr>
            <a:t>represented 16% of all property types,</a:t>
          </a:r>
          <a:r>
            <a:rPr lang="en-US" sz="1100" baseline="0">
              <a:solidFill>
                <a:sysClr val="windowText" lastClr="000000"/>
              </a:solidFill>
              <a:latin typeface="Calibri"/>
              <a:ea typeface="Calibri"/>
              <a:cs typeface="Calibri"/>
              <a:sym typeface="Calibri"/>
            </a:rPr>
            <a:t> </a:t>
          </a:r>
          <a:r>
            <a:rPr lang="en-US" sz="1100">
              <a:solidFill>
                <a:sysClr val="windowText" lastClr="000000"/>
              </a:solidFill>
              <a:latin typeface="Calibri"/>
              <a:ea typeface="Calibri"/>
              <a:cs typeface="Calibri"/>
              <a:sym typeface="Calibri"/>
            </a:rPr>
            <a:t>All</a:t>
          </a:r>
          <a:r>
            <a:rPr lang="en-US" sz="1100" baseline="0">
              <a:solidFill>
                <a:sysClr val="windowText" lastClr="000000"/>
              </a:solidFill>
              <a:latin typeface="Calibri"/>
              <a:ea typeface="Calibri"/>
              <a:cs typeface="Calibri"/>
              <a:sym typeface="Calibri"/>
            </a:rPr>
            <a:t> Other also represented </a:t>
          </a:r>
          <a:r>
            <a:rPr lang="en-US" sz="1100">
              <a:solidFill>
                <a:sysClr val="windowText" lastClr="000000"/>
              </a:solidFill>
              <a:latin typeface="Calibri"/>
              <a:ea typeface="Calibri"/>
              <a:cs typeface="Calibri"/>
              <a:sym typeface="Calibri"/>
            </a:rPr>
            <a:t>16%, Family Housing at 13%,</a:t>
          </a:r>
          <a:r>
            <a:rPr lang="en-US" sz="1100" baseline="0">
              <a:solidFill>
                <a:sysClr val="windowText" lastClr="000000"/>
              </a:solidFill>
              <a:latin typeface="Calibri"/>
              <a:ea typeface="Calibri"/>
              <a:cs typeface="Calibri"/>
              <a:sym typeface="Calibri"/>
            </a:rPr>
            <a:t> and Office at 9%.</a:t>
          </a:r>
          <a:endParaRPr sz="1100">
            <a:solidFill>
              <a:sysClr val="windowText" lastClr="000000"/>
            </a:solidFill>
            <a:latin typeface="Calibri"/>
            <a:ea typeface="Calibri"/>
            <a:cs typeface="Calibri"/>
            <a:sym typeface="Calibri"/>
          </a:endParaRPr>
        </a:p>
      </xdr:txBody>
    </xdr:sp>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24</xdr:row>
      <xdr:rowOff>0</xdr:rowOff>
    </xdr:from>
    <xdr:ext cx="9439275" cy="542925"/>
    <xdr:sp macro="" textlink="">
      <xdr:nvSpPr>
        <xdr:cNvPr id="22" name="Shape 22">
          <a:extLst>
            <a:ext uri="{FF2B5EF4-FFF2-40B4-BE49-F238E27FC236}">
              <a16:creationId xmlns:a16="http://schemas.microsoft.com/office/drawing/2014/main" id="{00000000-0008-0000-1200-000016000000}"/>
            </a:ext>
          </a:extLst>
        </xdr:cNvPr>
        <xdr:cNvSpPr txBox="1"/>
      </xdr:nvSpPr>
      <xdr:spPr>
        <a:xfrm>
          <a:off x="631125" y="3513300"/>
          <a:ext cx="9429750" cy="5334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a:solidFill>
                <a:sysClr val="windowText" lastClr="000000"/>
              </a:solidFill>
              <a:latin typeface="Calibri"/>
              <a:ea typeface="Calibri"/>
              <a:cs typeface="Calibri"/>
              <a:sym typeface="Calibri"/>
            </a:rPr>
            <a:t>Demolition was the most commonly used disposition method for owned and otherwise managed buildings in FY 2024.  Demolition represented 66% of all disposition methods, followed by Other at 21%. </a:t>
          </a:r>
          <a:endParaRPr sz="1100">
            <a:solidFill>
              <a:sysClr val="windowText" lastClr="000000"/>
            </a:solidFill>
            <a:latin typeface="Calibri"/>
            <a:ea typeface="Calibri"/>
            <a:cs typeface="Calibri"/>
            <a:sym typeface="Calibri"/>
          </a:endParaRPr>
        </a:p>
      </xdr:txBody>
    </xdr:sp>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95250</xdr:colOff>
      <xdr:row>29</xdr:row>
      <xdr:rowOff>104775</xdr:rowOff>
    </xdr:from>
    <xdr:ext cx="5391150" cy="542925"/>
    <xdr:sp macro="" textlink="">
      <xdr:nvSpPr>
        <xdr:cNvPr id="23" name="Shape 23">
          <a:extLst>
            <a:ext uri="{FF2B5EF4-FFF2-40B4-BE49-F238E27FC236}">
              <a16:creationId xmlns:a16="http://schemas.microsoft.com/office/drawing/2014/main" id="{00000000-0008-0000-1300-000017000000}"/>
            </a:ext>
          </a:extLst>
        </xdr:cNvPr>
        <xdr:cNvSpPr txBox="1"/>
      </xdr:nvSpPr>
      <xdr:spPr>
        <a:xfrm>
          <a:off x="95250" y="5838825"/>
          <a:ext cx="5391150" cy="5429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solidFill>
                <a:sysClr val="windowText" lastClr="000000"/>
              </a:solidFill>
              <a:latin typeface="Calibri"/>
              <a:ea typeface="Calibri"/>
              <a:cs typeface="Calibri"/>
              <a:sym typeface="Calibri"/>
            </a:rPr>
            <a:t>Other was the most commonly used disposition method for structures in FY 2024. Other represented 57% of all disposition methods, and Demolition represented 35%.</a:t>
          </a:r>
          <a:endParaRPr sz="1100">
            <a:solidFill>
              <a:sysClr val="windowText" lastClr="00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676275" cy="485775"/>
    <xdr:pic>
      <xdr:nvPicPr>
        <xdr:cNvPr id="2" name="image1.jpg" descr="gsa_logo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0</xdr:col>
      <xdr:colOff>47625</xdr:colOff>
      <xdr:row>20</xdr:row>
      <xdr:rowOff>123825</xdr:rowOff>
    </xdr:from>
    <xdr:ext cx="6400800" cy="542925"/>
    <xdr:sp macro="" textlink="">
      <xdr:nvSpPr>
        <xdr:cNvPr id="24" name="Shape 24">
          <a:extLst>
            <a:ext uri="{FF2B5EF4-FFF2-40B4-BE49-F238E27FC236}">
              <a16:creationId xmlns:a16="http://schemas.microsoft.com/office/drawing/2014/main" id="{00000000-0008-0000-1400-000018000000}"/>
            </a:ext>
          </a:extLst>
        </xdr:cNvPr>
        <xdr:cNvSpPr txBox="1"/>
      </xdr:nvSpPr>
      <xdr:spPr>
        <a:xfrm>
          <a:off x="2150363" y="3513300"/>
          <a:ext cx="6391275" cy="5334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solidFill>
                <a:sysClr val="windowText" lastClr="000000"/>
              </a:solidFill>
              <a:latin typeface="Calibri"/>
              <a:ea typeface="Calibri"/>
              <a:cs typeface="Calibri"/>
              <a:sym typeface="Calibri"/>
            </a:rPr>
            <a:t>Other was the most commonly used disposition method for land in FY 2024.  Other represented 38% of all disposition methods.</a:t>
          </a:r>
          <a:endParaRPr sz="1100">
            <a:solidFill>
              <a:sysClr val="windowText" lastClr="000000"/>
            </a:solidFill>
            <a:latin typeface="Calibri"/>
            <a:ea typeface="Calibri"/>
            <a:cs typeface="Calibri"/>
            <a:sym typeface="Calibri"/>
          </a:endParaRPr>
        </a:p>
      </xdr:txBody>
    </xdr:sp>
    <xdr:clientData fLocksWithSheet="0"/>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14</xdr:row>
      <xdr:rowOff>9525</xdr:rowOff>
    </xdr:from>
    <xdr:ext cx="6800850" cy="514350"/>
    <xdr:sp macro="" textlink="">
      <xdr:nvSpPr>
        <xdr:cNvPr id="3" name="Shape 26">
          <a:extLst>
            <a:ext uri="{FF2B5EF4-FFF2-40B4-BE49-F238E27FC236}">
              <a16:creationId xmlns:a16="http://schemas.microsoft.com/office/drawing/2014/main" id="{14E7B46A-573B-4F8F-A039-6887EB8C7FA8}"/>
            </a:ext>
          </a:extLst>
        </xdr:cNvPr>
        <xdr:cNvSpPr txBox="1"/>
      </xdr:nvSpPr>
      <xdr:spPr>
        <a:xfrm>
          <a:off x="0" y="3228975"/>
          <a:ext cx="6800850" cy="5143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100"/>
            <a:buFont typeface="Calibri"/>
            <a:buNone/>
          </a:pPr>
          <a:r>
            <a:rPr lang="en-US" sz="1100">
              <a:solidFill>
                <a:sysClr val="windowText" lastClr="000000"/>
              </a:solidFill>
              <a:latin typeface="Calibri"/>
              <a:ea typeface="Calibri"/>
              <a:cs typeface="Calibri"/>
              <a:sym typeface="Calibri"/>
            </a:rPr>
            <a:t>In FY 2024, less than 1 percent (3,231 assets) of the applicable federal portfolio had National Historic Landmark status.   </a:t>
          </a:r>
          <a:endParaRPr sz="1100">
            <a:solidFill>
              <a:sysClr val="windowText" lastClr="000000"/>
            </a:solidFill>
            <a:latin typeface="Calibri"/>
            <a:ea typeface="Calibri"/>
            <a:cs typeface="Calibri"/>
            <a:sym typeface="Calibri"/>
          </a:endParaRPr>
        </a:p>
      </xdr:txBody>
    </xdr:sp>
    <xdr:clientData fLocksWithSheet="0"/>
  </xdr:oneCellAnchor>
  <xdr:oneCellAnchor>
    <xdr:from>
      <xdr:col>0</xdr:col>
      <xdr:colOff>0</xdr:colOff>
      <xdr:row>18</xdr:row>
      <xdr:rowOff>0</xdr:rowOff>
    </xdr:from>
    <xdr:ext cx="6753225" cy="2571750"/>
    <xdr:sp macro="" textlink="">
      <xdr:nvSpPr>
        <xdr:cNvPr id="4" name="Shape 25">
          <a:extLst>
            <a:ext uri="{FF2B5EF4-FFF2-40B4-BE49-F238E27FC236}">
              <a16:creationId xmlns:a16="http://schemas.microsoft.com/office/drawing/2014/main" id="{723DDEAF-27BB-46DC-AC0B-3847D4516E6C}"/>
            </a:ext>
          </a:extLst>
        </xdr:cNvPr>
        <xdr:cNvSpPr txBox="1"/>
      </xdr:nvSpPr>
      <xdr:spPr>
        <a:xfrm>
          <a:off x="0" y="3943350"/>
          <a:ext cx="6753225" cy="25717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Historic Landmark – NHL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Listed – NRL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Eligible – NRE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Non-contributing element of NHL/NRL district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Not Evaluated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Evaluated, Not Historic </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400"/>
        </a:p>
      </xdr:txBody>
    </xdr:sp>
    <xdr:clientData fLocksWithSheet="0"/>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66</xdr:row>
      <xdr:rowOff>38100</xdr:rowOff>
    </xdr:from>
    <xdr:ext cx="7448550" cy="2495550"/>
    <xdr:sp macro="" textlink="">
      <xdr:nvSpPr>
        <xdr:cNvPr id="27" name="Shape 27">
          <a:extLst>
            <a:ext uri="{FF2B5EF4-FFF2-40B4-BE49-F238E27FC236}">
              <a16:creationId xmlns:a16="http://schemas.microsoft.com/office/drawing/2014/main" id="{00000000-0008-0000-1600-00001B000000}"/>
            </a:ext>
          </a:extLst>
        </xdr:cNvPr>
        <xdr:cNvSpPr txBox="1"/>
      </xdr:nvSpPr>
      <xdr:spPr>
        <a:xfrm>
          <a:off x="1626488" y="2536988"/>
          <a:ext cx="7439025" cy="24860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Historic Landmark – NHL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Listed – NRL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Eligible – NRE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Non-contributing element of NHL/NRL district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Not Evaluated </a:t>
          </a:r>
          <a:endParaRPr sz="1100" b="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Evaluated, Not Historic </a:t>
          </a:r>
          <a:endParaRPr sz="1400"/>
        </a:p>
        <a:p>
          <a:pPr marL="0" lvl="1"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050">
            <a:solidFill>
              <a:schemeClr val="dk1"/>
            </a:solidFill>
            <a:latin typeface="Calibri"/>
            <a:ea typeface="Calibri"/>
            <a:cs typeface="Calibri"/>
            <a:sym typeface="Calibri"/>
          </a:endParaRPr>
        </a:p>
      </xdr:txBody>
    </xdr:sp>
    <xdr:clientData fLocksWithSheet="0"/>
  </xdr:oneCellAnchor>
  <xdr:oneCellAnchor>
    <xdr:from>
      <xdr:col>0</xdr:col>
      <xdr:colOff>0</xdr:colOff>
      <xdr:row>61</xdr:row>
      <xdr:rowOff>95250</xdr:rowOff>
    </xdr:from>
    <xdr:ext cx="7439025" cy="561975"/>
    <xdr:sp macro="" textlink="">
      <xdr:nvSpPr>
        <xdr:cNvPr id="28" name="Shape 28">
          <a:extLst>
            <a:ext uri="{FF2B5EF4-FFF2-40B4-BE49-F238E27FC236}">
              <a16:creationId xmlns:a16="http://schemas.microsoft.com/office/drawing/2014/main" id="{00000000-0008-0000-1600-00001C000000}"/>
            </a:ext>
          </a:extLst>
        </xdr:cNvPr>
        <xdr:cNvSpPr txBox="1"/>
      </xdr:nvSpPr>
      <xdr:spPr>
        <a:xfrm>
          <a:off x="1631250" y="3503775"/>
          <a:ext cx="7429500" cy="5524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Calibri"/>
            <a:buNone/>
          </a:pPr>
          <a:r>
            <a:rPr lang="en-US" sz="1100">
              <a:latin typeface="Calibri"/>
              <a:ea typeface="Calibri"/>
              <a:cs typeface="Calibri"/>
              <a:sym typeface="Calibri"/>
            </a:rPr>
            <a:t>Arizona, </a:t>
          </a:r>
          <a:r>
            <a:rPr lang="en-US" sz="1100">
              <a:solidFill>
                <a:srgbClr val="000000"/>
              </a:solidFill>
              <a:latin typeface="Calibri"/>
              <a:ea typeface="Calibri"/>
              <a:cs typeface="Calibri"/>
              <a:sym typeface="Calibri"/>
            </a:rPr>
            <a:t>California, Maryland and Virginia have the largest combined number of assets with National Historic Landmark and National Register Listed designations. </a:t>
          </a:r>
          <a:endParaRPr sz="1100">
            <a:solidFill>
              <a:srgbClr val="000000"/>
            </a:solidFill>
          </a:endParaRPr>
        </a:p>
      </xdr:txBody>
    </xdr:sp>
    <xdr:clientData fLocksWithSheet="0"/>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31</xdr:row>
      <xdr:rowOff>0</xdr:rowOff>
    </xdr:from>
    <xdr:ext cx="9201150" cy="2295525"/>
    <xdr:sp macro="" textlink="">
      <xdr:nvSpPr>
        <xdr:cNvPr id="29" name="Shape 29">
          <a:extLst>
            <a:ext uri="{FF2B5EF4-FFF2-40B4-BE49-F238E27FC236}">
              <a16:creationId xmlns:a16="http://schemas.microsoft.com/office/drawing/2014/main" id="{00000000-0008-0000-1700-00001D000000}"/>
            </a:ext>
          </a:extLst>
        </xdr:cNvPr>
        <xdr:cNvSpPr txBox="1"/>
      </xdr:nvSpPr>
      <xdr:spPr>
        <a:xfrm>
          <a:off x="750188" y="2637000"/>
          <a:ext cx="9191625" cy="22860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Historic Landmark – NHL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Listed – NRL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National Register Eligible – NRE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Non-contributing element of NHL/NRL district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Not Evaluated </a:t>
          </a:r>
          <a:endParaRPr sz="105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Evaluated, Not Historic </a:t>
          </a:r>
          <a:endParaRPr sz="1050"/>
        </a:p>
        <a:p>
          <a:pPr marL="0" lvl="0" indent="0" algn="l" rtl="0">
            <a:spcBef>
              <a:spcPts val="0"/>
            </a:spcBef>
            <a:spcAft>
              <a:spcPts val="0"/>
            </a:spcAft>
            <a:buSzPts val="1100"/>
            <a:buFont typeface="Arial"/>
            <a:buNone/>
          </a:pPr>
          <a:endParaRPr sz="1100" b="1" i="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1">
              <a:solidFill>
                <a:schemeClr val="dk1"/>
              </a:solidFill>
              <a:latin typeface="Calibri"/>
              <a:ea typeface="Calibri"/>
              <a:cs typeface="Calibri"/>
              <a:sym typeface="Calibri"/>
            </a:rPr>
            <a:t>Historical status</a:t>
          </a:r>
          <a:r>
            <a:rPr lang="en-US" sz="1100">
              <a:solidFill>
                <a:schemeClr val="dk1"/>
              </a:solidFill>
              <a:latin typeface="Calibri"/>
              <a:ea typeface="Calibri"/>
              <a:cs typeface="Calibri"/>
              <a:sym typeface="Calibri"/>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sz="1050"/>
        </a:p>
        <a:p>
          <a:pPr marL="0" lvl="0" indent="0" algn="l" rtl="0">
            <a:spcBef>
              <a:spcPts val="0"/>
            </a:spcBef>
            <a:spcAft>
              <a:spcPts val="0"/>
            </a:spcAft>
            <a:buSzPts val="1050"/>
            <a:buFont typeface="Arial"/>
            <a:buNone/>
          </a:pPr>
          <a:endParaRPr sz="1050" b="1">
            <a:latin typeface="Calibri"/>
            <a:ea typeface="Calibri"/>
            <a:cs typeface="Calibri"/>
            <a:sym typeface="Calibri"/>
          </a:endParaRPr>
        </a:p>
      </xdr:txBody>
    </xdr:sp>
    <xdr:clientData fLocksWithSheet="0"/>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28</xdr:row>
      <xdr:rowOff>76200</xdr:rowOff>
    </xdr:from>
    <xdr:ext cx="5000625" cy="1381125"/>
    <xdr:sp macro="" textlink="">
      <xdr:nvSpPr>
        <xdr:cNvPr id="30" name="Shape 30">
          <a:extLst>
            <a:ext uri="{FF2B5EF4-FFF2-40B4-BE49-F238E27FC236}">
              <a16:creationId xmlns:a16="http://schemas.microsoft.com/office/drawing/2014/main" id="{00000000-0008-0000-1800-00001E000000}"/>
            </a:ext>
          </a:extLst>
        </xdr:cNvPr>
        <xdr:cNvSpPr txBox="1"/>
      </xdr:nvSpPr>
      <xdr:spPr>
        <a:xfrm>
          <a:off x="28575" y="6877050"/>
          <a:ext cx="5000625" cy="13811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p>
        <a:p>
          <a:pPr marL="0" lvl="0" indent="0" algn="l"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100">
            <a:solidFill>
              <a:schemeClr val="dk1"/>
            </a:solidFill>
            <a:latin typeface="Calibri"/>
            <a:ea typeface="Calibri"/>
            <a:cs typeface="Calibri"/>
            <a:sym typeface="Calibri"/>
          </a:endParaRPr>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Sustainability</a:t>
          </a:r>
          <a:r>
            <a:rPr lang="en-US" sz="1100">
              <a:solidFill>
                <a:schemeClr val="dk1"/>
              </a:solidFill>
              <a:latin typeface="Calibri"/>
              <a:ea typeface="Calibri"/>
              <a:cs typeface="Calibri"/>
              <a:sym typeface="Calibri"/>
            </a:rPr>
            <a:t> reflects whether or not an asset meets the sustainability criteria set forth in Section 2 (g) (iii) of Executive Order 13514.  </a:t>
          </a:r>
          <a:endParaRPr sz="1100" b="1">
            <a:solidFill>
              <a:schemeClr val="dk1"/>
            </a:solidFill>
            <a:latin typeface="Calibri"/>
            <a:ea typeface="Calibri"/>
            <a:cs typeface="Calibri"/>
            <a:sym typeface="Calibri"/>
          </a:endParaRPr>
        </a:p>
      </xdr:txBody>
    </xdr:sp>
    <xdr:clientData fLocksWithSheet="0"/>
  </xdr:oneCellAnchor>
</xdr:wsDr>
</file>

<file path=xl/drawings/drawing25.xml><?xml version="1.0" encoding="utf-8"?>
<xdr:wsDr xmlns:xdr="http://schemas.openxmlformats.org/drawingml/2006/spreadsheetDrawing" xmlns:a="http://schemas.openxmlformats.org/drawingml/2006/main">
  <xdr:oneCellAnchor>
    <xdr:from>
      <xdr:col>0</xdr:col>
      <xdr:colOff>57150</xdr:colOff>
      <xdr:row>13</xdr:row>
      <xdr:rowOff>0</xdr:rowOff>
    </xdr:from>
    <xdr:ext cx="5619750" cy="5248275"/>
    <xdr:sp macro="" textlink="">
      <xdr:nvSpPr>
        <xdr:cNvPr id="31" name="Shape 31">
          <a:extLst>
            <a:ext uri="{FF2B5EF4-FFF2-40B4-BE49-F238E27FC236}">
              <a16:creationId xmlns:a16="http://schemas.microsoft.com/office/drawing/2014/main" id="{00000000-0008-0000-1900-00001F000000}"/>
            </a:ext>
          </a:extLst>
        </xdr:cNvPr>
        <xdr:cNvSpPr txBox="1"/>
      </xdr:nvSpPr>
      <xdr:spPr>
        <a:xfrm>
          <a:off x="2540888" y="1160625"/>
          <a:ext cx="5610225" cy="52387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Status indicator</a:t>
          </a:r>
          <a:r>
            <a:rPr lang="en-US" sz="1100" i="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reflects the </a:t>
          </a:r>
          <a:r>
            <a:rPr lang="en-US" sz="1100" i="1">
              <a:solidFill>
                <a:schemeClr val="dk1"/>
              </a:solidFill>
              <a:latin typeface="Calibri"/>
              <a:ea typeface="Calibri"/>
              <a:cs typeface="Calibri"/>
              <a:sym typeface="Calibri"/>
            </a:rPr>
            <a:t>predominant</a:t>
          </a:r>
          <a:r>
            <a:rPr lang="en-US" sz="1100">
              <a:solidFill>
                <a:schemeClr val="dk1"/>
              </a:solidFill>
              <a:latin typeface="Calibri"/>
              <a:ea typeface="Calibri"/>
              <a:cs typeface="Calibri"/>
              <a:sym typeface="Calibri"/>
            </a:rPr>
            <a:t> physical/operational status of the asset.  Buildings, structures, and land assets have one of the following status categories:</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Active: </a:t>
          </a:r>
          <a:r>
            <a:rPr lang="en-US" sz="1100">
              <a:solidFill>
                <a:schemeClr val="dk1"/>
              </a:solidFill>
              <a:latin typeface="Calibri"/>
              <a:ea typeface="Calibri"/>
              <a:cs typeface="Calibri"/>
              <a:sym typeface="Calibri"/>
            </a:rPr>
            <a:t>Asset is currently needed to support agency’s mission or function.</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Inactive:</a:t>
          </a:r>
          <a:r>
            <a:rPr lang="en-US" sz="1100">
              <a:solidFill>
                <a:schemeClr val="dk1"/>
              </a:solidFill>
              <a:latin typeface="Calibri"/>
              <a:ea typeface="Calibri"/>
              <a:cs typeface="Calibri"/>
              <a:sym typeface="Calibri"/>
            </a:rPr>
            <a:t> Asset is not currently needed to support agency’s mission or function but will have a planned need in the future.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Report of Excess Submitted:</a:t>
          </a:r>
          <a:r>
            <a:rPr lang="en-US" sz="1100">
              <a:solidFill>
                <a:schemeClr val="dk1"/>
              </a:solidFill>
              <a:latin typeface="Calibri"/>
              <a:ea typeface="Calibri"/>
              <a:cs typeface="Calibri"/>
              <a:sym typeface="Calibri"/>
            </a:rPr>
            <a:t> Agency has submitted a report of excess (ROE) to GSA and is pending acceptance by GSA.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Report of Excess Accepted:</a:t>
          </a:r>
          <a:r>
            <a:rPr lang="en-US" sz="1100">
              <a:solidFill>
                <a:schemeClr val="dk1"/>
              </a:solidFill>
              <a:latin typeface="Calibri"/>
              <a:ea typeface="Calibri"/>
              <a:cs typeface="Calibri"/>
              <a:sym typeface="Calibri"/>
            </a:rPr>
            <a:t> Agency has received an acceptance of the ROE from the GSA Disposal Office.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Determination to Dispose:</a:t>
          </a:r>
          <a:r>
            <a:rPr lang="en-US" sz="1100">
              <a:solidFill>
                <a:schemeClr val="dk1"/>
              </a:solidFill>
              <a:latin typeface="Calibri"/>
              <a:ea typeface="Calibri"/>
              <a:cs typeface="Calibri"/>
              <a:sym typeface="Calibri"/>
            </a:rPr>
            <a:t> Agency has made the final determination to remove the asset from the inventory pursuant to independent statutory authorities.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Cannot Currently be Disposed:</a:t>
          </a:r>
          <a:r>
            <a:rPr lang="en-US" sz="1100">
              <a:solidFill>
                <a:schemeClr val="dk1"/>
              </a:solidFill>
              <a:latin typeface="Calibri"/>
              <a:ea typeface="Calibri"/>
              <a:cs typeface="Calibri"/>
              <a:sym typeface="Calibri"/>
            </a:rPr>
            <a:t> Asset that has no long term need however it “cannot currently be disposed” due to certain circumstances, such as environmental remediation, historical status, etc.</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Surplus:  </a:t>
          </a:r>
          <a:r>
            <a:rPr lang="en-US" sz="1100">
              <a:solidFill>
                <a:schemeClr val="dk1"/>
              </a:solidFill>
              <a:latin typeface="Calibri"/>
              <a:ea typeface="Calibri"/>
              <a:cs typeface="Calibri"/>
              <a:sym typeface="Calibri"/>
            </a:rPr>
            <a:t>Consistent with statutory definition cited accord 45 C.F.R. § 12a.1; 24 C.F.R. § 581.1. Surplus property means any excess real property not required by any Federal landholding agency for its needs or the discharge of its responsibilities, as determined by the Administrator of GSA.  Agencies with independent authority to dispose of assets may also declare assets as “surplus”, depending on the processes prescribed in their statutory authorities.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66675</xdr:colOff>
      <xdr:row>45</xdr:row>
      <xdr:rowOff>76200</xdr:rowOff>
    </xdr:from>
    <xdr:ext cx="5610225" cy="5248275"/>
    <xdr:sp macro="" textlink="">
      <xdr:nvSpPr>
        <xdr:cNvPr id="32" name="Shape 32">
          <a:extLst>
            <a:ext uri="{FF2B5EF4-FFF2-40B4-BE49-F238E27FC236}">
              <a16:creationId xmlns:a16="http://schemas.microsoft.com/office/drawing/2014/main" id="{00000000-0008-0000-1900-000020000000}"/>
            </a:ext>
          </a:extLst>
        </xdr:cNvPr>
        <xdr:cNvSpPr txBox="1"/>
      </xdr:nvSpPr>
      <xdr:spPr>
        <a:xfrm>
          <a:off x="66675" y="7829550"/>
          <a:ext cx="5610225" cy="52482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Reporting Statement from the General Services Administration</a:t>
          </a:r>
          <a:endParaRPr sz="11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has a unique mission as both landholding agency and the provider of space for other federal agencies.  This mission influences the reporting of GSA’s inventory especially for the status and utilization data elements.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GSA reports assets as unutilized or underutilized based upon the statutory definitions per the McKinney Vento Act.  GSA's role in the reporting of properties to the </a:t>
          </a:r>
          <a:r>
            <a:rPr lang="en-US" sz="1100" b="0" i="0">
              <a:solidFill>
                <a:schemeClr val="dk1"/>
              </a:solidFill>
              <a:latin typeface="Calibri"/>
              <a:ea typeface="Calibri"/>
              <a:cs typeface="Calibri"/>
              <a:sym typeface="Calibri"/>
            </a:rPr>
            <a:t>U.S. Department of Housing and Urban Development </a:t>
          </a:r>
          <a:r>
            <a:rPr lang="en-US" sz="1100">
              <a:solidFill>
                <a:schemeClr val="dk1"/>
              </a:solidFill>
              <a:latin typeface="Calibri"/>
              <a:ea typeface="Calibri"/>
              <a:cs typeface="Calibri"/>
              <a:sym typeface="Calibri"/>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30</xdr:row>
      <xdr:rowOff>0</xdr:rowOff>
    </xdr:from>
    <xdr:ext cx="6115050" cy="1590675"/>
    <xdr:sp macro="" textlink="">
      <xdr:nvSpPr>
        <xdr:cNvPr id="33" name="Shape 33">
          <a:extLst>
            <a:ext uri="{FF2B5EF4-FFF2-40B4-BE49-F238E27FC236}">
              <a16:creationId xmlns:a16="http://schemas.microsoft.com/office/drawing/2014/main" id="{00000000-0008-0000-1A00-000021000000}"/>
            </a:ext>
          </a:extLst>
        </xdr:cNvPr>
        <xdr:cNvSpPr txBox="1"/>
      </xdr:nvSpPr>
      <xdr:spPr>
        <a:xfrm>
          <a:off x="2293238" y="2989425"/>
          <a:ext cx="6105525" cy="15811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latin typeface="Calibri"/>
            <a:ea typeface="Calibri"/>
            <a:cs typeface="Calibri"/>
            <a:sym typeface="Calibri"/>
          </a:endParaRPr>
        </a:p>
        <a:p>
          <a:pPr marL="0" lvl="0" indent="0" algn="l" rtl="0">
            <a:spcBef>
              <a:spcPts val="0"/>
            </a:spcBef>
            <a:spcAft>
              <a:spcPts val="0"/>
            </a:spcAft>
            <a:buSzPts val="1100"/>
            <a:buFont typeface="Arial"/>
            <a:buNone/>
          </a:pPr>
          <a:endParaRPr sz="1100" b="1">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Repair needs</a:t>
          </a:r>
          <a:r>
            <a:rPr lang="en-US" sz="1100">
              <a:solidFill>
                <a:schemeClr val="dk1"/>
              </a:solidFill>
              <a:latin typeface="Calibri"/>
              <a:ea typeface="Calibri"/>
              <a:cs typeface="Calibri"/>
              <a:sym typeface="Calibri"/>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sz="1100" b="1">
            <a:latin typeface="Calibri"/>
            <a:ea typeface="Calibri"/>
            <a:cs typeface="Calibri"/>
            <a:sym typeface="Calibri"/>
          </a:endParaRPr>
        </a:p>
      </xdr:txBody>
    </xdr:sp>
    <xdr:clientData fLocksWithSheet="0"/>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29</xdr:row>
      <xdr:rowOff>0</xdr:rowOff>
    </xdr:from>
    <xdr:ext cx="6496050" cy="1514475"/>
    <xdr:sp macro="" textlink="">
      <xdr:nvSpPr>
        <xdr:cNvPr id="34" name="Shape 34">
          <a:extLst>
            <a:ext uri="{FF2B5EF4-FFF2-40B4-BE49-F238E27FC236}">
              <a16:creationId xmlns:a16="http://schemas.microsoft.com/office/drawing/2014/main" id="{00000000-0008-0000-1B00-000022000000}"/>
            </a:ext>
          </a:extLst>
        </xdr:cNvPr>
        <xdr:cNvSpPr txBox="1"/>
      </xdr:nvSpPr>
      <xdr:spPr>
        <a:xfrm>
          <a:off x="2102738" y="3027525"/>
          <a:ext cx="6486525" cy="15049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a:t>
          </a:r>
          <a:r>
            <a:rPr lang="en-US" sz="1100" b="0">
              <a:solidFill>
                <a:schemeClr val="dk1"/>
              </a:solidFill>
              <a:latin typeface="Calibri"/>
              <a:ea typeface="Calibri"/>
              <a:cs typeface="Calibri"/>
              <a:sym typeface="Calibri"/>
            </a:rPr>
            <a:t>): airfield pavements, flood control and navigation, utility systems, navigation and traffic  aids</a:t>
          </a:r>
          <a:endParaRPr sz="1400"/>
        </a:p>
        <a:p>
          <a:pPr marL="0" marR="0" lvl="0" indent="0" algn="l" rtl="0">
            <a:lnSpc>
              <a:spcPct val="100000"/>
            </a:lnSpc>
            <a:spcBef>
              <a:spcPts val="0"/>
            </a:spcBef>
            <a:spcAft>
              <a:spcPts val="0"/>
            </a:spcAft>
            <a:buSzPts val="500"/>
            <a:buFont typeface="Arial"/>
            <a:buNone/>
          </a:pPr>
          <a:endParaRPr sz="5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Repair needs</a:t>
          </a:r>
          <a:r>
            <a:rPr lang="en-US" sz="1100">
              <a:solidFill>
                <a:schemeClr val="dk1"/>
              </a:solidFill>
              <a:latin typeface="Calibri"/>
              <a:ea typeface="Calibri"/>
              <a:cs typeface="Calibri"/>
              <a:sym typeface="Calibri"/>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sz="500" b="1"/>
        </a:p>
      </xdr:txBody>
    </xdr:sp>
    <xdr:clientData fLocksWithSheet="0"/>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29</xdr:row>
      <xdr:rowOff>152400</xdr:rowOff>
    </xdr:from>
    <xdr:ext cx="6115050" cy="1628775"/>
    <xdr:sp macro="" textlink="">
      <xdr:nvSpPr>
        <xdr:cNvPr id="35" name="Shape 35">
          <a:extLst>
            <a:ext uri="{FF2B5EF4-FFF2-40B4-BE49-F238E27FC236}">
              <a16:creationId xmlns:a16="http://schemas.microsoft.com/office/drawing/2014/main" id="{00000000-0008-0000-1C00-000023000000}"/>
            </a:ext>
          </a:extLst>
        </xdr:cNvPr>
        <xdr:cNvSpPr txBox="1"/>
      </xdr:nvSpPr>
      <xdr:spPr>
        <a:xfrm>
          <a:off x="2293238" y="2970375"/>
          <a:ext cx="6105525" cy="16192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1100"/>
            <a:buFont typeface="Arial"/>
            <a:buNone/>
          </a:pPr>
          <a:endParaRPr sz="1100" b="1">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warehouse</a:t>
          </a:r>
          <a:endParaRPr sz="1100">
            <a:latin typeface="Calibri"/>
            <a:ea typeface="Calibri"/>
            <a:cs typeface="Calibri"/>
            <a:sym typeface="Calibri"/>
          </a:endParaRPr>
        </a:p>
        <a:p>
          <a:pPr marL="0" lvl="0" indent="0" algn="l" rtl="0">
            <a:spcBef>
              <a:spcPts val="0"/>
            </a:spcBef>
            <a:spcAft>
              <a:spcPts val="0"/>
            </a:spcAft>
            <a:buSzPts val="1100"/>
            <a:buFont typeface="Arial"/>
            <a:buNone/>
          </a:pPr>
          <a:endParaRPr sz="1100" b="1">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Replacement Value </a:t>
          </a:r>
          <a:r>
            <a:rPr lang="en-US" sz="1100">
              <a:solidFill>
                <a:schemeClr val="dk1"/>
              </a:solidFill>
              <a:latin typeface="Calibri"/>
              <a:ea typeface="Calibri"/>
              <a:cs typeface="Calibri"/>
              <a:sym typeface="Calibri"/>
            </a:rPr>
            <a:t>is defined as the cost required to design, acquire and construct an asset to replace an existing asset of the same functionality, size, and in the same location using current costs, building codes, and standards. Neither the current condition of the asset nor the future need for the asset is a factor in the replacement value estimate.</a:t>
          </a:r>
          <a:endParaRPr sz="1100">
            <a:solidFill>
              <a:schemeClr val="dk1"/>
            </a:solidFill>
            <a:latin typeface="Calibri"/>
            <a:ea typeface="Calibri"/>
            <a:cs typeface="Calibri"/>
            <a:sym typeface="Calibri"/>
          </a:endParaRPr>
        </a:p>
      </xdr:txBody>
    </xdr:sp>
    <xdr:clientData fLocksWithSheet="0"/>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29</xdr:row>
      <xdr:rowOff>0</xdr:rowOff>
    </xdr:from>
    <xdr:ext cx="6505575" cy="1533525"/>
    <xdr:sp macro="" textlink="">
      <xdr:nvSpPr>
        <xdr:cNvPr id="36" name="Shape 36">
          <a:extLst>
            <a:ext uri="{FF2B5EF4-FFF2-40B4-BE49-F238E27FC236}">
              <a16:creationId xmlns:a16="http://schemas.microsoft.com/office/drawing/2014/main" id="{00000000-0008-0000-1D00-000024000000}"/>
            </a:ext>
          </a:extLst>
        </xdr:cNvPr>
        <xdr:cNvSpPr txBox="1"/>
      </xdr:nvSpPr>
      <xdr:spPr>
        <a:xfrm>
          <a:off x="2097975" y="3018000"/>
          <a:ext cx="6496050" cy="15240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ctr" rtl="0">
            <a:spcBef>
              <a:spcPts val="0"/>
            </a:spcBef>
            <a:spcAft>
              <a:spcPts val="0"/>
            </a:spcAft>
            <a:buSzPts val="500"/>
            <a:buFont typeface="Arial"/>
            <a:buNone/>
          </a:pPr>
          <a:endParaRPr sz="500" b="1"/>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Structures (examples</a:t>
          </a:r>
          <a:r>
            <a:rPr lang="en-US" sz="1100" b="0">
              <a:solidFill>
                <a:schemeClr val="dk1"/>
              </a:solidFill>
              <a:latin typeface="Calibri"/>
              <a:ea typeface="Calibri"/>
              <a:cs typeface="Calibri"/>
              <a:sym typeface="Calibri"/>
            </a:rPr>
            <a:t>): airfield pavements, flood control and navigation, utility systems, navigation and traffic  aids</a:t>
          </a:r>
          <a:endParaRPr sz="1400"/>
        </a:p>
        <a:p>
          <a:pPr marL="0" marR="0" lvl="0" indent="0" algn="l" rtl="0">
            <a:lnSpc>
              <a:spcPct val="100000"/>
            </a:lnSpc>
            <a:spcBef>
              <a:spcPts val="0"/>
            </a:spcBef>
            <a:spcAft>
              <a:spcPts val="0"/>
            </a:spcAft>
            <a:buSzPts val="500"/>
            <a:buFont typeface="Arial"/>
            <a:buNone/>
          </a:pPr>
          <a:endParaRPr sz="500" b="1"/>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Replacement Value </a:t>
          </a:r>
          <a:r>
            <a:rPr lang="en-US" sz="1100">
              <a:solidFill>
                <a:schemeClr val="dk1"/>
              </a:solidFill>
              <a:latin typeface="Calibri"/>
              <a:ea typeface="Calibri"/>
              <a:cs typeface="Calibri"/>
              <a:sym typeface="Calibri"/>
            </a:rPr>
            <a:t>is defined as the cost required to design, acquire and construct an asset to replace an existing asset of the same functionality, size, and in the same location using current costs, building codes, and standards. Neither the current condition of the asset nor the future need for the asset is a factor in the replacement value estimate.</a:t>
          </a:r>
          <a:endParaRPr sz="1100">
            <a:solidFill>
              <a:schemeClr val="dk1"/>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34</xdr:row>
      <xdr:rowOff>123825</xdr:rowOff>
    </xdr:from>
    <xdr:ext cx="4857750" cy="2505075"/>
    <xdr:sp macro="" textlink="">
      <xdr:nvSpPr>
        <xdr:cNvPr id="3" name="Shape 3">
          <a:extLst>
            <a:ext uri="{FF2B5EF4-FFF2-40B4-BE49-F238E27FC236}">
              <a16:creationId xmlns:a16="http://schemas.microsoft.com/office/drawing/2014/main" id="{00000000-0008-0000-0300-000003000000}"/>
            </a:ext>
          </a:extLst>
        </xdr:cNvPr>
        <xdr:cNvSpPr txBox="1"/>
      </xdr:nvSpPr>
      <xdr:spPr>
        <a:xfrm>
          <a:off x="104775" y="6772275"/>
          <a:ext cx="4857750" cy="2505075"/>
        </a:xfrm>
        <a:prstGeom prst="rect">
          <a:avLst/>
        </a:prstGeom>
        <a:solidFill>
          <a:srgbClr val="DAE5F1"/>
        </a:solid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a:t>
          </a:r>
          <a:r>
            <a:rPr lang="en-US" sz="1100">
              <a:latin typeface="Calibri"/>
              <a:ea typeface="Calibri"/>
              <a:cs typeface="Calibri"/>
              <a:sym typeface="Calibri"/>
            </a:rPr>
            <a:t>t</a:t>
          </a:r>
          <a:r>
            <a:rPr lang="en-US" sz="1100">
              <a:highlight>
                <a:srgbClr val="DAE5F1"/>
              </a:highlight>
              <a:latin typeface="Calibri"/>
              <a:ea typeface="Calibri"/>
              <a:cs typeface="Calibri"/>
              <a:sym typeface="Calibri"/>
            </a:rPr>
            <a:t>he </a:t>
          </a:r>
          <a:r>
            <a:rPr lang="en-US" sz="1100">
              <a:solidFill>
                <a:srgbClr val="222222"/>
              </a:solidFill>
              <a:highlight>
                <a:srgbClr val="DAE5F1"/>
              </a:highlight>
              <a:latin typeface="Calibri"/>
              <a:ea typeface="Calibri"/>
              <a:cs typeface="Calibri"/>
              <a:sym typeface="Calibri"/>
            </a:rPr>
            <a:t>source reporting of financial data has significantly improved and refinements to the methodology are made each reporting year in an attempt to continue to improve data quality.</a:t>
          </a:r>
          <a:endParaRPr sz="1100">
            <a:solidFill>
              <a:schemeClr val="dk1"/>
            </a:solidFill>
            <a:highlight>
              <a:srgbClr val="DAE5F1"/>
            </a:highlight>
            <a:latin typeface="Calibri"/>
            <a:ea typeface="Calibri"/>
            <a:cs typeface="Calibri"/>
            <a:sym typeface="Calibri"/>
          </a:endParaRPr>
        </a:p>
      </xdr:txBody>
    </xdr:sp>
    <xdr:clientData fLocksWithSheet="0"/>
  </xdr:oneCellAnchor>
</xdr:wsDr>
</file>

<file path=xl/drawings/drawing30.xml><?xml version="1.0" encoding="utf-8"?>
<xdr:wsDr xmlns:xdr="http://schemas.openxmlformats.org/drawingml/2006/spreadsheetDrawing" xmlns:a="http://schemas.openxmlformats.org/drawingml/2006/main">
  <xdr:oneCellAnchor>
    <xdr:from>
      <xdr:col>7</xdr:col>
      <xdr:colOff>0</xdr:colOff>
      <xdr:row>17</xdr:row>
      <xdr:rowOff>66675</xdr:rowOff>
    </xdr:from>
    <xdr:ext cx="228600" cy="304800"/>
    <xdr:sp macro="" textlink="">
      <xdr:nvSpPr>
        <xdr:cNvPr id="4" name="Shape 4">
          <a:extLst>
            <a:ext uri="{FF2B5EF4-FFF2-40B4-BE49-F238E27FC236}">
              <a16:creationId xmlns:a16="http://schemas.microsoft.com/office/drawing/2014/main" id="{00000000-0008-0000-1F00-000004000000}"/>
            </a:ext>
          </a:extLst>
        </xdr:cNvPr>
        <xdr:cNvSpPr txBox="1"/>
      </xdr:nvSpPr>
      <xdr:spPr>
        <a:xfrm>
          <a:off x="5236463" y="3632363"/>
          <a:ext cx="219075"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12</xdr:row>
      <xdr:rowOff>0</xdr:rowOff>
    </xdr:from>
    <xdr:ext cx="7896225" cy="3962400"/>
    <xdr:sp macro="" textlink="">
      <xdr:nvSpPr>
        <xdr:cNvPr id="37" name="Shape 37">
          <a:extLst>
            <a:ext uri="{FF2B5EF4-FFF2-40B4-BE49-F238E27FC236}">
              <a16:creationId xmlns:a16="http://schemas.microsoft.com/office/drawing/2014/main" id="{00000000-0008-0000-1F00-000025000000}"/>
            </a:ext>
          </a:extLst>
        </xdr:cNvPr>
        <xdr:cNvSpPr txBox="1"/>
      </xdr:nvSpPr>
      <xdr:spPr>
        <a:xfrm>
          <a:off x="1402650" y="1803563"/>
          <a:ext cx="7886700" cy="39528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a:t>
          </a:r>
          <a:r>
            <a:rPr lang="en-US" sz="1100" b="1">
              <a:solidFill>
                <a:srgbClr val="000000"/>
              </a:solidFill>
              <a:latin typeface="Calibri"/>
              <a:ea typeface="Calibri"/>
              <a:cs typeface="Calibri"/>
              <a:sym typeface="Calibri"/>
            </a:rPr>
            <a:t>s): </a:t>
          </a:r>
          <a:r>
            <a:rPr lang="en-US" sz="1100" b="0">
              <a:solidFill>
                <a:srgbClr val="000000"/>
              </a:solidFill>
              <a:latin typeface="Calibri"/>
              <a:ea typeface="Calibri"/>
              <a:cs typeface="Calibri"/>
              <a:sym typeface="Calibri"/>
            </a:rPr>
            <a:t>o</a:t>
          </a:r>
          <a:r>
            <a:rPr lang="en-US" sz="1100">
              <a:solidFill>
                <a:srgbClr val="000000"/>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a:t>
          </a:r>
          <a:r>
            <a:rPr lang="en-US" sz="1100">
              <a:solidFill>
                <a:schemeClr val="dk1"/>
              </a:solidFill>
              <a:latin typeface="Calibri"/>
              <a:ea typeface="Calibri"/>
              <a:cs typeface="Calibri"/>
              <a:sym typeface="Calibri"/>
            </a:rPr>
            <a:t>(SF). </a:t>
          </a:r>
          <a:endParaRPr sz="1100"/>
        </a:p>
        <a:p>
          <a:pPr marL="0" marR="0" lvl="0" indent="0" algn="l" rtl="0">
            <a:lnSpc>
              <a:spcPct val="100000"/>
            </a:lnSpc>
            <a:spcBef>
              <a:spcPts val="0"/>
            </a:spcBef>
            <a:spcAft>
              <a:spcPts val="0"/>
            </a:spcAft>
            <a:buSzPts val="1100"/>
            <a:buFont typeface="Arial"/>
            <a:buNone/>
          </a:pPr>
          <a:endParaRPr sz="1100">
            <a:solidFill>
              <a:srgbClr val="FF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a:t>
          </a:r>
          <a:r>
            <a:rPr lang="en-US" sz="1100">
              <a:solidFill>
                <a:srgbClr val="000000"/>
              </a:solidFill>
              <a:latin typeface="Calibri"/>
              <a:ea typeface="Calibri"/>
              <a:cs typeface="Calibri"/>
              <a:sym typeface="Calibri"/>
            </a:rPr>
            <a:t>:  lease annual rent to lessor and lease annual operating and maintenance costs. </a:t>
          </a:r>
          <a:r>
            <a:rPr lang="en-US" sz="1100">
              <a:solidFill>
                <a:schemeClr val="dk1"/>
              </a:solidFill>
              <a:latin typeface="Calibri"/>
              <a:ea typeface="Calibri"/>
              <a:cs typeface="Calibri"/>
              <a:sym typeface="Calibri"/>
            </a:rPr>
            <a:t> Agencies provide full year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400"/>
        </a:p>
      </xdr:txBody>
    </xdr:sp>
    <xdr:clientData fLocksWithSheet="0"/>
  </xdr:oneCellAnchor>
</xdr:wsDr>
</file>

<file path=xl/drawings/drawing31.xml><?xml version="1.0" encoding="utf-8"?>
<xdr:wsDr xmlns:xdr="http://schemas.openxmlformats.org/drawingml/2006/spreadsheetDrawing" xmlns:a="http://schemas.openxmlformats.org/drawingml/2006/main">
  <xdr:oneCellAnchor>
    <xdr:from>
      <xdr:col>0</xdr:col>
      <xdr:colOff>19050</xdr:colOff>
      <xdr:row>29</xdr:row>
      <xdr:rowOff>142875</xdr:rowOff>
    </xdr:from>
    <xdr:ext cx="9420225" cy="4552950"/>
    <xdr:sp macro="" textlink="">
      <xdr:nvSpPr>
        <xdr:cNvPr id="38" name="Shape 38">
          <a:extLst>
            <a:ext uri="{FF2B5EF4-FFF2-40B4-BE49-F238E27FC236}">
              <a16:creationId xmlns:a16="http://schemas.microsoft.com/office/drawing/2014/main" id="{00000000-0008-0000-2000-000026000000}"/>
            </a:ext>
          </a:extLst>
        </xdr:cNvPr>
        <xdr:cNvSpPr txBox="1"/>
      </xdr:nvSpPr>
      <xdr:spPr>
        <a:xfrm>
          <a:off x="640650" y="1508288"/>
          <a:ext cx="9410700" cy="45434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6172200" cy="1695450"/>
    <xdr:sp macro="" textlink="">
      <xdr:nvSpPr>
        <xdr:cNvPr id="39" name="Shape 39">
          <a:extLst>
            <a:ext uri="{FF2B5EF4-FFF2-40B4-BE49-F238E27FC236}">
              <a16:creationId xmlns:a16="http://schemas.microsoft.com/office/drawing/2014/main" id="{00000000-0008-0000-2400-000027000000}"/>
            </a:ext>
          </a:extLst>
        </xdr:cNvPr>
        <xdr:cNvSpPr/>
      </xdr:nvSpPr>
      <xdr:spPr>
        <a:xfrm>
          <a:off x="2264663" y="2937038"/>
          <a:ext cx="6162675" cy="16859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DO NOT EDIT </a:t>
          </a:r>
          <a:endParaRPr sz="1400"/>
        </a:p>
        <a:p>
          <a:pPr marL="0" lvl="0" indent="0" algn="ctr" rtl="0">
            <a:spcBef>
              <a:spcPts val="0"/>
            </a:spcBef>
            <a:spcAft>
              <a:spcPts val="0"/>
            </a:spcAft>
            <a:buSzPts val="5000"/>
            <a:buFont typeface="Verdana"/>
            <a:buNone/>
          </a:pPr>
          <a:r>
            <a:rPr lang="en-US" sz="5000" b="1" i="0" cap="none">
              <a:latin typeface="Verdana"/>
              <a:ea typeface="Verdana"/>
              <a:cs typeface="Verdana"/>
              <a:sym typeface="Verdana"/>
            </a:rPr>
            <a:t> For Esri use only</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18</xdr:row>
      <xdr:rowOff>66675</xdr:rowOff>
    </xdr:from>
    <xdr:ext cx="228600" cy="304800"/>
    <xdr:sp macro="" textlink="">
      <xdr:nvSpPr>
        <xdr:cNvPr id="4" name="Shape 4">
          <a:extLst>
            <a:ext uri="{FF2B5EF4-FFF2-40B4-BE49-F238E27FC236}">
              <a16:creationId xmlns:a16="http://schemas.microsoft.com/office/drawing/2014/main" id="{00000000-0008-0000-0400-000004000000}"/>
            </a:ext>
          </a:extLst>
        </xdr:cNvPr>
        <xdr:cNvSpPr txBox="1"/>
      </xdr:nvSpPr>
      <xdr:spPr>
        <a:xfrm>
          <a:off x="5236463" y="3632363"/>
          <a:ext cx="219075" cy="2952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14</xdr:row>
      <xdr:rowOff>19050</xdr:rowOff>
    </xdr:from>
    <xdr:ext cx="9372600" cy="3648075"/>
    <xdr:sp macro="" textlink="">
      <xdr:nvSpPr>
        <xdr:cNvPr id="5" name="Shape 5">
          <a:extLst>
            <a:ext uri="{FF2B5EF4-FFF2-40B4-BE49-F238E27FC236}">
              <a16:creationId xmlns:a16="http://schemas.microsoft.com/office/drawing/2014/main" id="{00000000-0008-0000-0400-000005000000}"/>
            </a:ext>
          </a:extLst>
        </xdr:cNvPr>
        <xdr:cNvSpPr txBox="1"/>
      </xdr:nvSpPr>
      <xdr:spPr>
        <a:xfrm>
          <a:off x="664463" y="1960725"/>
          <a:ext cx="9363075" cy="36385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a:t>
          </a:r>
          <a:r>
            <a:rPr lang="en-US" sz="1100" b="1">
              <a:solidFill>
                <a:srgbClr val="000000"/>
              </a:solidFill>
              <a:latin typeface="Calibri"/>
              <a:ea typeface="Calibri"/>
              <a:cs typeface="Calibri"/>
              <a:sym typeface="Calibri"/>
            </a:rPr>
            <a:t>s): </a:t>
          </a:r>
          <a:r>
            <a:rPr lang="en-US" sz="1100" b="0">
              <a:solidFill>
                <a:srgbClr val="000000"/>
              </a:solidFill>
              <a:latin typeface="Calibri"/>
              <a:ea typeface="Calibri"/>
              <a:cs typeface="Calibri"/>
              <a:sym typeface="Calibri"/>
            </a:rPr>
            <a:t>o</a:t>
          </a:r>
          <a:r>
            <a:rPr lang="en-US" sz="1100">
              <a:solidFill>
                <a:srgbClr val="000000"/>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a:t>
          </a:r>
          <a:r>
            <a:rPr lang="en-US" sz="1100">
              <a:solidFill>
                <a:schemeClr val="dk1"/>
              </a:solidFill>
              <a:latin typeface="Calibri"/>
              <a:ea typeface="Calibri"/>
              <a:cs typeface="Calibri"/>
              <a:sym typeface="Calibri"/>
            </a:rPr>
            <a:t>(SF). </a:t>
          </a:r>
          <a:endParaRPr sz="1100"/>
        </a:p>
        <a:p>
          <a:pPr marL="0" marR="0" lvl="0" indent="0" algn="l" rtl="0">
            <a:lnSpc>
              <a:spcPct val="100000"/>
            </a:lnSpc>
            <a:spcBef>
              <a:spcPts val="0"/>
            </a:spcBef>
            <a:spcAft>
              <a:spcPts val="0"/>
            </a:spcAft>
            <a:buSzPts val="1100"/>
            <a:buFont typeface="Arial"/>
            <a:buNone/>
          </a:pPr>
          <a:endParaRPr sz="1100">
            <a:solidFill>
              <a:srgbClr val="FF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1"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a:t>
          </a:r>
          <a:r>
            <a:rPr lang="en-US" sz="1100">
              <a:solidFill>
                <a:srgbClr val="000000"/>
              </a:solidFill>
              <a:latin typeface="Calibri"/>
              <a:ea typeface="Calibri"/>
              <a:cs typeface="Calibri"/>
              <a:sym typeface="Calibri"/>
            </a:rPr>
            <a:t>:  lease annual rent to lessor and lease annual operating and maintenance costs. </a:t>
          </a:r>
          <a:r>
            <a:rPr lang="en-US" sz="1100">
              <a:solidFill>
                <a:schemeClr val="dk1"/>
              </a:solidFill>
              <a:latin typeface="Calibri"/>
              <a:ea typeface="Calibri"/>
              <a:cs typeface="Calibri"/>
              <a:sym typeface="Calibri"/>
            </a:rPr>
            <a:t> Agencies provide full year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400"/>
        </a:p>
      </xdr:txBody>
    </xdr:sp>
    <xdr:clientData fLocksWithSheet="0"/>
  </xdr:oneCellAnchor>
  <xdr:oneCellAnchor>
    <xdr:from>
      <xdr:col>0</xdr:col>
      <xdr:colOff>57150</xdr:colOff>
      <xdr:row>36</xdr:row>
      <xdr:rowOff>114300</xdr:rowOff>
    </xdr:from>
    <xdr:ext cx="6172200" cy="2124075"/>
    <xdr:sp macro="" textlink="">
      <xdr:nvSpPr>
        <xdr:cNvPr id="6" name="Shape 6">
          <a:extLst>
            <a:ext uri="{FF2B5EF4-FFF2-40B4-BE49-F238E27FC236}">
              <a16:creationId xmlns:a16="http://schemas.microsoft.com/office/drawing/2014/main" id="{00000000-0008-0000-0400-000006000000}"/>
            </a:ext>
          </a:extLst>
        </xdr:cNvPr>
        <xdr:cNvSpPr txBox="1"/>
      </xdr:nvSpPr>
      <xdr:spPr>
        <a:xfrm>
          <a:off x="2264663" y="2722725"/>
          <a:ext cx="6162675" cy="2114550"/>
        </a:xfrm>
        <a:prstGeom prst="rect">
          <a:avLst/>
        </a:prstGeom>
        <a:solidFill>
          <a:srgbClr val="DAE5F1"/>
        </a:solidFill>
        <a:ln>
          <a:noFill/>
        </a:ln>
      </xdr:spPr>
      <xdr:txBody>
        <a:bodyPr spcFirstLastPara="1" wrap="square" lIns="91425" tIns="91425" rIns="91425" bIns="91425" anchor="t" anchorCtr="0">
          <a:noAutofit/>
        </a:bodyPr>
        <a:lstStyle/>
        <a:p>
          <a:pPr marL="0" lvl="0" indent="0" algn="l" rtl="0">
            <a:spcBef>
              <a:spcPts val="0"/>
            </a:spcBef>
            <a:spcAft>
              <a:spcPts val="0"/>
            </a:spcAft>
            <a:buSzPts val="1100"/>
            <a:buFont typeface="Calibri"/>
            <a:buNone/>
          </a:pPr>
          <a:r>
            <a:rPr lang="en-US" sz="1100">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refinements to the methodology are made each reporting year in an attempt to continue to improve data quality.</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37</xdr:row>
      <xdr:rowOff>104775</xdr:rowOff>
    </xdr:from>
    <xdr:ext cx="9620250" cy="4552950"/>
    <xdr:sp macro="" textlink="">
      <xdr:nvSpPr>
        <xdr:cNvPr id="7" name="Shape 7">
          <a:extLst>
            <a:ext uri="{FF2B5EF4-FFF2-40B4-BE49-F238E27FC236}">
              <a16:creationId xmlns:a16="http://schemas.microsoft.com/office/drawing/2014/main" id="{00000000-0008-0000-0500-000007000000}"/>
            </a:ext>
          </a:extLst>
        </xdr:cNvPr>
        <xdr:cNvSpPr txBox="1"/>
      </xdr:nvSpPr>
      <xdr:spPr>
        <a:xfrm>
          <a:off x="9525" y="6838950"/>
          <a:ext cx="9620250" cy="455295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37</xdr:row>
      <xdr:rowOff>66675</xdr:rowOff>
    </xdr:from>
    <xdr:ext cx="9448800" cy="4648200"/>
    <xdr:sp macro="" textlink="">
      <xdr:nvSpPr>
        <xdr:cNvPr id="8" name="Shape 8">
          <a:extLst>
            <a:ext uri="{FF2B5EF4-FFF2-40B4-BE49-F238E27FC236}">
              <a16:creationId xmlns:a16="http://schemas.microsoft.com/office/drawing/2014/main" id="{00000000-0008-0000-0600-000008000000}"/>
            </a:ext>
          </a:extLst>
        </xdr:cNvPr>
        <xdr:cNvSpPr txBox="1"/>
      </xdr:nvSpPr>
      <xdr:spPr>
        <a:xfrm>
          <a:off x="626363" y="1460663"/>
          <a:ext cx="9439275" cy="463867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 </a:t>
          </a:r>
          <a:endParaRPr sz="1100">
            <a:solidFill>
              <a:srgbClr val="FF0000"/>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rgbClr val="FF0000"/>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a:t>
          </a:r>
          <a:r>
            <a:rPr lang="en-US" sz="1100">
              <a:solidFill>
                <a:srgbClr val="000000"/>
              </a:solidFill>
              <a:latin typeface="Calibri"/>
              <a:ea typeface="Calibri"/>
              <a:cs typeface="Calibri"/>
              <a:sym typeface="Calibri"/>
            </a:rPr>
            <a:t>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oneCellAnchor>
    <xdr:from>
      <xdr:col>0</xdr:col>
      <xdr:colOff>114300</xdr:colOff>
      <xdr:row>63</xdr:row>
      <xdr:rowOff>123825</xdr:rowOff>
    </xdr:from>
    <xdr:ext cx="8715375" cy="1685925"/>
    <xdr:sp macro="" textlink="">
      <xdr:nvSpPr>
        <xdr:cNvPr id="9" name="Shape 9">
          <a:extLst>
            <a:ext uri="{FF2B5EF4-FFF2-40B4-BE49-F238E27FC236}">
              <a16:creationId xmlns:a16="http://schemas.microsoft.com/office/drawing/2014/main" id="{00000000-0008-0000-0600-000009000000}"/>
            </a:ext>
          </a:extLst>
        </xdr:cNvPr>
        <xdr:cNvSpPr txBox="1"/>
      </xdr:nvSpPr>
      <xdr:spPr>
        <a:xfrm>
          <a:off x="993075" y="2941800"/>
          <a:ext cx="8705850" cy="1676400"/>
        </a:xfrm>
        <a:prstGeom prst="rect">
          <a:avLst/>
        </a:prstGeom>
        <a:solidFill>
          <a:srgbClr val="DAE5F1"/>
        </a:solid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a:t>
          </a:r>
          <a:r>
            <a:rPr lang="en-US" sz="1100">
              <a:latin typeface="Calibri"/>
              <a:ea typeface="Calibri"/>
              <a:cs typeface="Calibri"/>
              <a:sym typeface="Calibri"/>
            </a:rPr>
            <a:t> the source reporting of financial data has significantly improved and refinements to the methodology are made each reporting year in an attempt to continue to improve data quality.</a:t>
          </a:r>
          <a:endParaRPr sz="1100">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31</xdr:row>
      <xdr:rowOff>123825</xdr:rowOff>
    </xdr:from>
    <xdr:ext cx="9982200" cy="1352550"/>
    <xdr:sp macro="" textlink="">
      <xdr:nvSpPr>
        <xdr:cNvPr id="10" name="Shape 10">
          <a:extLst>
            <a:ext uri="{FF2B5EF4-FFF2-40B4-BE49-F238E27FC236}">
              <a16:creationId xmlns:a16="http://schemas.microsoft.com/office/drawing/2014/main" id="{00000000-0008-0000-0700-00000A000000}"/>
            </a:ext>
          </a:extLst>
        </xdr:cNvPr>
        <xdr:cNvSpPr txBox="1"/>
      </xdr:nvSpPr>
      <xdr:spPr>
        <a:xfrm>
          <a:off x="359663" y="3108488"/>
          <a:ext cx="9972675" cy="13430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050"/>
            <a:buFont typeface="Calibri"/>
            <a:buNone/>
          </a:pPr>
          <a:r>
            <a:rPr lang="en-US" sz="1050" b="1">
              <a:solidFill>
                <a:schemeClr val="dk1"/>
              </a:solidFill>
              <a:latin typeface="Calibri"/>
              <a:ea typeface="Calibri"/>
              <a:cs typeface="Calibri"/>
              <a:sym typeface="Calibri"/>
            </a:rPr>
            <a:t>Real property use</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050">
            <a:solidFill>
              <a:schemeClr val="dk1"/>
            </a:solidFill>
            <a:latin typeface="Calibri"/>
            <a:ea typeface="Calibri"/>
            <a:cs typeface="Calibri"/>
            <a:sym typeface="Calibri"/>
          </a:endParaRPr>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050"/>
            <a:buFont typeface="Calibri"/>
            <a:buNone/>
          </a:pPr>
          <a:r>
            <a:rPr lang="en-US" sz="1050" b="1">
              <a:solidFill>
                <a:schemeClr val="dk1"/>
              </a:solidFill>
              <a:latin typeface="Calibri"/>
              <a:ea typeface="Calibri"/>
              <a:cs typeface="Calibri"/>
              <a:sym typeface="Calibri"/>
            </a:rPr>
            <a:t>Square feet</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For buildings, </a:t>
          </a:r>
          <a:r>
            <a:rPr lang="en-US" sz="1100">
              <a:solidFill>
                <a:srgbClr val="000000"/>
              </a:solidFill>
              <a:latin typeface="Calibri"/>
              <a:ea typeface="Calibri"/>
              <a:cs typeface="Calibri"/>
              <a:sym typeface="Calibri"/>
            </a:rPr>
            <a:t>the unit of measure is area in square feet (SF). </a:t>
          </a:r>
          <a:endParaRPr sz="14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30</xdr:row>
      <xdr:rowOff>85725</xdr:rowOff>
    </xdr:from>
    <xdr:ext cx="9534525" cy="1543050"/>
    <xdr:sp macro="" textlink="">
      <xdr:nvSpPr>
        <xdr:cNvPr id="11" name="Shape 11">
          <a:extLst>
            <a:ext uri="{FF2B5EF4-FFF2-40B4-BE49-F238E27FC236}">
              <a16:creationId xmlns:a16="http://schemas.microsoft.com/office/drawing/2014/main" id="{00000000-0008-0000-0800-00000B000000}"/>
            </a:ext>
          </a:extLst>
        </xdr:cNvPr>
        <xdr:cNvSpPr txBox="1"/>
      </xdr:nvSpPr>
      <xdr:spPr>
        <a:xfrm>
          <a:off x="583500" y="3013238"/>
          <a:ext cx="9525000" cy="1533525"/>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1100"/>
            <a:buFont typeface="Arial"/>
            <a:buNone/>
          </a:pPr>
          <a:endParaRPr sz="1100">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Real property use:  </a:t>
          </a:r>
          <a:r>
            <a:rPr lang="en-US" sz="1100">
              <a:solidFill>
                <a:schemeClr val="dk1"/>
              </a:solidFill>
              <a:latin typeface="Calibri"/>
              <a:ea typeface="Calibri"/>
              <a:cs typeface="Calibri"/>
              <a:sym typeface="Calibri"/>
            </a:rPr>
            <a:t>Indicates the asset’s predominant 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1"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Predominant use</a:t>
          </a:r>
          <a:r>
            <a:rPr lang="en-US" sz="1100">
              <a:solidFill>
                <a:schemeClr val="dk1"/>
              </a:solidFill>
              <a:latin typeface="Calibri"/>
              <a:ea typeface="Calibri"/>
              <a:cs typeface="Calibri"/>
              <a:sym typeface="Calibri"/>
            </a:rPr>
            <a:t> means the greatest use of the real property asset (land, building, or structure). For example, buildings used primarily for office purposes are classified as “office,” even though certain portions of them may be used for storage or research. </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rgbClr val="000000"/>
            </a:buClr>
            <a:buSzPts val="1100"/>
            <a:buFont typeface="Calibri"/>
            <a:buNone/>
          </a:pPr>
          <a:r>
            <a:rPr lang="en-US" sz="1100" b="1">
              <a:solidFill>
                <a:srgbClr val="000000"/>
              </a:solidFill>
              <a:latin typeface="Calibri"/>
              <a:ea typeface="Calibri"/>
              <a:cs typeface="Calibri"/>
              <a:sym typeface="Calibri"/>
            </a:rPr>
            <a:t>Square feet: </a:t>
          </a:r>
          <a:r>
            <a:rPr lang="en-US" sz="1100">
              <a:solidFill>
                <a:srgbClr val="000000"/>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a:p>
          <a:pPr marL="0" lvl="0" indent="0" algn="l" rtl="0">
            <a:spcBef>
              <a:spcPts val="0"/>
            </a:spcBef>
            <a:spcAft>
              <a:spcPts val="0"/>
            </a:spcAft>
            <a:buSzPts val="1050"/>
            <a:buFont typeface="Arial"/>
            <a:buNone/>
          </a:pPr>
          <a:endParaRPr sz="1050">
            <a:solidFill>
              <a:schemeClr val="dk1"/>
            </a:solidFill>
            <a:latin typeface="Calibri"/>
            <a:ea typeface="Calibri"/>
            <a:cs typeface="Calibri"/>
            <a:sym typeface="Calibri"/>
          </a:endParaRPr>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38100</xdr:colOff>
      <xdr:row>33</xdr:row>
      <xdr:rowOff>76200</xdr:rowOff>
    </xdr:from>
    <xdr:ext cx="11687175" cy="3362325"/>
    <xdr:sp macro="" textlink="">
      <xdr:nvSpPr>
        <xdr:cNvPr id="12" name="Shape 12">
          <a:extLst>
            <a:ext uri="{FF2B5EF4-FFF2-40B4-BE49-F238E27FC236}">
              <a16:creationId xmlns:a16="http://schemas.microsoft.com/office/drawing/2014/main" id="{00000000-0008-0000-0900-00000C000000}"/>
            </a:ext>
          </a:extLst>
        </xdr:cNvPr>
        <xdr:cNvSpPr txBox="1"/>
      </xdr:nvSpPr>
      <xdr:spPr>
        <a:xfrm>
          <a:off x="0" y="2103600"/>
          <a:ext cx="10692000" cy="3352800"/>
        </a:xfrm>
        <a:prstGeom prst="rect">
          <a:avLst/>
        </a:prstGeom>
        <a:solidFill>
          <a:srgbClr val="DAE5F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Key Definitions and Examples</a:t>
          </a:r>
          <a:endParaRPr sz="1400"/>
        </a:p>
        <a:p>
          <a:pPr marL="0" lvl="0" indent="0" algn="l" rtl="0">
            <a:spcBef>
              <a:spcPts val="0"/>
            </a:spcBef>
            <a:spcAft>
              <a:spcPts val="0"/>
            </a:spcAft>
            <a:buSzPts val="600"/>
            <a:buFont typeface="Arial"/>
            <a:buNone/>
          </a:pPr>
          <a:endParaRPr sz="6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Buildings (examples): </a:t>
          </a:r>
          <a:r>
            <a:rPr lang="en-US" sz="1100" b="0">
              <a:solidFill>
                <a:schemeClr val="dk1"/>
              </a:solidFill>
              <a:latin typeface="Calibri"/>
              <a:ea typeface="Calibri"/>
              <a:cs typeface="Calibri"/>
              <a:sym typeface="Calibri"/>
            </a:rPr>
            <a:t>o</a:t>
          </a:r>
          <a:r>
            <a:rPr lang="en-US" sz="1100">
              <a:solidFill>
                <a:schemeClr val="dk1"/>
              </a:solidFill>
              <a:latin typeface="Calibri"/>
              <a:ea typeface="Calibri"/>
              <a:cs typeface="Calibri"/>
              <a:sym typeface="Calibri"/>
            </a:rPr>
            <a:t>ffice, laboratories, hospital, school, museum, data center, warehouse</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Square feet: </a:t>
          </a:r>
          <a:r>
            <a:rPr lang="en-US" sz="1100">
              <a:solidFill>
                <a:schemeClr val="dk1"/>
              </a:solidFill>
              <a:latin typeface="Calibri"/>
              <a:ea typeface="Calibri"/>
              <a:cs typeface="Calibri"/>
              <a:sym typeface="Calibri"/>
            </a:rPr>
            <a:t>For buildings, the unit of measure is area in square feet (SF). </a:t>
          </a:r>
          <a:endParaRPr sz="1400"/>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Owned and otherwise managed annual operating and maintenance costs</a:t>
          </a:r>
          <a:r>
            <a:rPr lang="en-US" sz="1100" b="1" i="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consist of the following:</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recurring maintenance and repair costs;</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utilities (includes plant operation and purchase of energy);</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cleaning and/or janitorial costs (includes pest control, refuse collection, and disposal including recycling operations); and</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roads/grounds expenses (includes grounds maintenance, landscaping, and snow and ice removal from roads, piers, and airfields).</a:t>
          </a:r>
          <a:endParaRPr sz="1100"/>
        </a:p>
        <a:p>
          <a:pPr marL="0" lvl="0" indent="0" algn="l"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costs </a:t>
          </a:r>
          <a:r>
            <a:rPr lang="en-US" sz="1100">
              <a:solidFill>
                <a:schemeClr val="dk1"/>
              </a:solidFill>
              <a:latin typeface="Calibri"/>
              <a:ea typeface="Calibri"/>
              <a:cs typeface="Calibri"/>
              <a:sym typeface="Calibri"/>
            </a:rPr>
            <a:t>for leased assets</a:t>
          </a:r>
          <a:r>
            <a:rPr lang="en-US" sz="1100" b="1">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are comprised of two sub elements: lease annual rent to lessor and lease annual operating and maintenance costs.  Agencies provide full year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rent to lessor</a:t>
          </a:r>
          <a:r>
            <a:rPr lang="en-US" sz="1100">
              <a:solidFill>
                <a:schemeClr val="dk1"/>
              </a:solidFill>
              <a:latin typeface="Calibri"/>
              <a:ea typeface="Calibri"/>
              <a:cs typeface="Calibri"/>
              <a:sym typeface="Calibri"/>
            </a:rPr>
            <a:t> – The net rent to the lessor.  This is the fully serviced rental to the lessor minus the annual operating and maintenance costs.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Lease annual operating and maintenance costs</a:t>
          </a:r>
          <a:r>
            <a:rPr lang="en-US" sz="1100">
              <a:solidFill>
                <a:schemeClr val="dk1"/>
              </a:solidFill>
              <a:latin typeface="Calibri"/>
              <a:ea typeface="Calibri"/>
              <a:cs typeface="Calibri"/>
              <a:sym typeface="Calibri"/>
            </a:rPr>
            <a:t> – The reoccurring maintenance and repair costs including: utilities (includes plant operation and purchase of energy);  cleaning and/or janitorial costs (includes pest control, refuse collection, and disposal, including recycling operations); roads/grounds expenses (includes grounds maintenance, landscaping, and snow and ice removal from roads, piers, and airfields).</a:t>
          </a:r>
          <a:endParaRPr sz="1100"/>
        </a:p>
        <a:p>
          <a:pPr marL="0" lvl="0" indent="0" algn="l" rtl="0">
            <a:spcBef>
              <a:spcPts val="0"/>
            </a:spcBef>
            <a:spcAft>
              <a:spcPts val="0"/>
            </a:spcAft>
            <a:buSzPts val="500"/>
            <a:buFont typeface="Arial"/>
            <a:buNone/>
          </a:pPr>
          <a:endParaRPr sz="500">
            <a:solidFill>
              <a:schemeClr val="dk1"/>
            </a:solidFill>
            <a:latin typeface="Calibri"/>
            <a:ea typeface="Calibri"/>
            <a:cs typeface="Calibri"/>
            <a:sym typeface="Calibri"/>
          </a:endParaRPr>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J6">
  <tableColumns count="10">
    <tableColumn id="1" xr3:uid="{00000000-0010-0000-0000-000001000000}" name="Fiscal Year"/>
    <tableColumn id="2" xr3:uid="{00000000-0010-0000-0000-000002000000}" name="Owned Annual O&amp;M Costs" dataDxfId="75"/>
    <tableColumn id="3" xr3:uid="{00000000-0010-0000-0000-000003000000}" name="Owned Square Feet"/>
    <tableColumn id="4" xr3:uid="{00000000-0010-0000-0000-000004000000}" name="Owned Annual O&amp;M Costs/ Square Feet" dataDxfId="74"/>
    <tableColumn id="5" xr3:uid="{00000000-0010-0000-0000-000005000000}" name="Leased Annual Costs" dataDxfId="73"/>
    <tableColumn id="6" xr3:uid="{00000000-0010-0000-0000-000006000000}" name="Leased Square Feet" dataDxfId="72" dataCellStyle="Comma"/>
    <tableColumn id="7" xr3:uid="{00000000-0010-0000-0000-000007000000}" name="Leased Annual Costs/ Square Feet*" dataDxfId="71"/>
    <tableColumn id="8" xr3:uid="{00000000-0010-0000-0000-000008000000}" name="Otherwise Managed Annual Costs**" dataDxfId="70"/>
    <tableColumn id="9" xr3:uid="{00000000-0010-0000-0000-000009000000}" name="Otherwise Managed Square Feet**" dataDxfId="69" dataCellStyle="Comma"/>
    <tableColumn id="10" xr3:uid="{00000000-0010-0000-0000-00000A000000}" name="Otherwise Managed Annual Costs/ Square Feet**" dataDxfId="68"/>
  </tableColumns>
  <tableStyleInfo name="TableStyleLight16"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3:G26" headerRowDxfId="34" dataDxfId="32" totalsRowDxfId="31" headerRowBorderDxfId="33">
  <tableColumns count="7">
    <tableColumn id="1" xr3:uid="{00000000-0010-0000-0900-000001000000}" name="Real Property Use" dataDxfId="30"/>
    <tableColumn id="2" xr3:uid="{00000000-0010-0000-0900-000002000000}" name="Number of Owned Structures" dataDxfId="29"/>
    <tableColumn id="3" xr3:uid="{00000000-0010-0000-0900-000003000000}" name="Owned Annual  Costs" dataDxfId="28"/>
    <tableColumn id="4" xr3:uid="{00000000-0010-0000-0900-000004000000}" name="Number of Leased Structures" dataDxfId="27"/>
    <tableColumn id="5" xr3:uid="{00000000-0010-0000-0900-000005000000}" name="Lease Annual Costs*" dataDxfId="26"/>
    <tableColumn id="6" xr3:uid="{00000000-0010-0000-0900-000006000000}" name="Number of Otherwise Managed Structures**" dataDxfId="25"/>
    <tableColumn id="7" xr3:uid="{00000000-0010-0000-0900-000007000000}" name="Otherwise Managed Annual Costs**" dataDxfId="24"/>
  </tableColumns>
  <tableStyleInfo name="TableStyleLight16"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3:I24" headerRowDxfId="23" headerRowBorderDxfId="22">
  <tableColumns count="9">
    <tableColumn id="1" xr3:uid="{00000000-0010-0000-0A00-000001000000}" name="Department or Agency"/>
    <tableColumn id="2" xr3:uid="{00000000-0010-0000-0A00-000002000000}" name="Owned Acres"/>
    <tableColumn id="3" xr3:uid="{00000000-0010-0000-0A00-000003000000}" name="Owned Annual  Costs"/>
    <tableColumn id="4" xr3:uid="{00000000-0010-0000-0A00-000004000000}" name="Leased Acres"/>
    <tableColumn id="5" xr3:uid="{00000000-0010-0000-0A00-000005000000}" name="Lease Annual  Costs*"/>
    <tableColumn id="6" xr3:uid="{00000000-0010-0000-0A00-000006000000}" name="Number of Otherwise Managed Acres**"/>
    <tableColumn id="7" xr3:uid="{00000000-0010-0000-0A00-000007000000}" name="Otherwise Managed Annual Costs**"/>
    <tableColumn id="8" xr3:uid="{00000000-0010-0000-0A00-000008000000}" name="Total Number of Acres"/>
    <tableColumn id="9" xr3:uid="{00000000-0010-0000-0A00-000009000000}" name="Total Annual Costs"/>
  </tableColumns>
  <tableStyleInfo name="TableStyleLight16"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3:E56">
  <tableColumns count="5">
    <tableColumn id="1" xr3:uid="{00000000-0010-0000-0B00-000001000000}" name="State Name"/>
    <tableColumn id="2" xr3:uid="{00000000-0010-0000-0B00-000002000000}" name="Owned Acres"/>
    <tableColumn id="3" xr3:uid="{00000000-0010-0000-0B00-000003000000}" name="Leased Acres"/>
    <tableColumn id="4" xr3:uid="{00000000-0010-0000-0B00-000004000000}" name="Otherwise Managed Acres*"/>
    <tableColumn id="5" xr3:uid="{00000000-0010-0000-0B00-000005000000}" name="Total Acres"/>
  </tableColumns>
  <tableStyleInfo name="TableStyleLight16"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B4:F17" headerRowCount="0" headerRowDxfId="21" dataDxfId="20" totalsRowDxfId="19">
  <tableColumns count="5">
    <tableColumn id="1" xr3:uid="{00000000-0010-0000-0C00-000001000000}" name="Column1" dataDxfId="18"/>
    <tableColumn id="2" xr3:uid="{00000000-0010-0000-0C00-000002000000}" name="Column2" dataDxfId="17"/>
    <tableColumn id="3" xr3:uid="{00000000-0010-0000-0C00-000003000000}" name="Column3" dataDxfId="16"/>
    <tableColumn id="4" xr3:uid="{00000000-0010-0000-0C00-000004000000}" name="Column4" dataDxfId="15"/>
    <tableColumn id="5" xr3:uid="{00000000-0010-0000-0C00-000005000000}" name="Column5" dataDxfId="14"/>
  </tableColumns>
  <tableStyleInfo name="18.DispositionLand-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1FECD13-2701-4A2C-ABB7-4C8496D0DF2C}" name="Table21" displayName="Table21" ref="A4:E10" totalsRowShown="0" headerRowDxfId="13" dataDxfId="11" headerRowBorderDxfId="12">
  <autoFilter ref="A4:E10" xr:uid="{51FECD13-2701-4A2C-ABB7-4C8496D0DF2C}"/>
  <tableColumns count="5">
    <tableColumn id="1" xr3:uid="{98961740-2E23-453F-A329-C46152A90384}" name="Historical Status*" dataDxfId="10"/>
    <tableColumn id="2" xr3:uid="{B9EEDA05-5A81-4EBD-B233-2E213CA6091F}" name="Building" dataDxfId="9" dataCellStyle="Comma"/>
    <tableColumn id="3" xr3:uid="{0470654F-C18A-4E5E-A346-551C95DC1C49}" name="Land" dataDxfId="8"/>
    <tableColumn id="4" xr3:uid="{102DE5DA-1B6A-4B20-A227-551268F62497}" name="Structure" dataDxfId="7"/>
    <tableColumn id="5" xr3:uid="{FA50A442-AAA6-48C4-9199-71B523DC0B80}" name="Total" dataDxfId="6" dataCellStyle="Comma"/>
  </tableColumns>
  <tableStyleInfo name="2.CostSF-sty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4:D57">
  <tableColumns count="4">
    <tableColumn id="1" xr3:uid="{00000000-0010-0000-0E00-000001000000}" name="State"/>
    <tableColumn id="2" xr3:uid="{00000000-0010-0000-0E00-000002000000}" name="National Historic Landmark (NHL)"/>
    <tableColumn id="3" xr3:uid="{00000000-0010-0000-0E00-000003000000}" name="National Register Listed (NRL)" dataDxfId="5"/>
    <tableColumn id="4" xr3:uid="{00000000-0010-0000-0E00-000004000000}" name="Total NHL and NRL Assets"/>
  </tableColumns>
  <tableStyleInfo name="TableStyleLight16"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4:G25">
  <tableColumns count="7">
    <tableColumn id="1" xr3:uid="{00000000-0010-0000-0F00-000001000000}" name="Department or Agency"/>
    <tableColumn id="2" xr3:uid="{00000000-0010-0000-0F00-000002000000}" name="Evaluated, Not Historic"/>
    <tableColumn id="3" xr3:uid="{00000000-0010-0000-0F00-000003000000}" name="National Historic Landmark (NHL)"/>
    <tableColumn id="4" xr3:uid="{00000000-0010-0000-0F00-000004000000}" name="National Register Eligible (NRE)"/>
    <tableColumn id="5" xr3:uid="{00000000-0010-0000-0F00-000005000000}" name="National Register Listed (NRL)"/>
    <tableColumn id="6" xr3:uid="{00000000-0010-0000-0F00-000006000000}" name="Non-contributing element of NHL/NRL dist"/>
    <tableColumn id="7" xr3:uid="{00000000-0010-0000-0F00-000007000000}" name="Not Evaluated"/>
  </tableColumns>
  <tableStyleInfo name="TableStyleLight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3:B24">
  <tableColumns count="2">
    <tableColumn id="1" xr3:uid="{00000000-0010-0000-1000-000001000000}" name="Department or Agency"/>
    <tableColumn id="2" xr3:uid="{00000000-0010-0000-1000-000002000000}" name="Number of Sustainable Buildings" dataDxfId="4"/>
  </tableColumns>
  <tableStyleInfo name="TableStyleLight16"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3:D10" headerRowBorderDxfId="3" tableBorderDxfId="2">
  <tableColumns count="4">
    <tableColumn id="1" xr3:uid="{00000000-0010-0000-1100-000001000000}" name="Status"/>
    <tableColumn id="2" xr3:uid="{00000000-0010-0000-1100-000002000000}" name="FY 2022" dataDxfId="1"/>
    <tableColumn id="3" xr3:uid="{00000000-0010-0000-1100-000003000000}" name="FY 2023"/>
    <tableColumn id="4" xr3:uid="{00000000-0010-0000-1100-000004000000}" name="FY 2024"/>
  </tableColumns>
  <tableStyleInfo name="TableStyleLight16"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3:J6">
  <tableColumns count="10">
    <tableColumn id="1" xr3:uid="{00000000-0010-0000-1200-000001000000}" name="Fiscal Year"/>
    <tableColumn id="2" xr3:uid="{00000000-0010-0000-1200-000002000000}" name="Owned Annual Costs"/>
    <tableColumn id="3" xr3:uid="{00000000-0010-0000-1200-000003000000}" name="Owned Square Feet"/>
    <tableColumn id="4" xr3:uid="{00000000-0010-0000-1200-000004000000}" name="Owned Annual Costs/ Square Foot"/>
    <tableColumn id="5" xr3:uid="{00000000-0010-0000-1200-000005000000}" name="Leased Annual Costs"/>
    <tableColumn id="6" xr3:uid="{00000000-0010-0000-1200-000006000000}" name="Leased Square Feet"/>
    <tableColumn id="7" xr3:uid="{00000000-0010-0000-1200-000007000000}" name="Leased Annual Costs/ Square Foot*"/>
    <tableColumn id="8" xr3:uid="{00000000-0010-0000-1200-000008000000}" name="Otherwise Managed Annual Costs**"/>
    <tableColumn id="9" xr3:uid="{00000000-0010-0000-1200-000009000000}" name="Otherwise Managed Square Feet**"/>
    <tableColumn id="10" xr3:uid="{00000000-0010-0000-1200-00000A000000}" name="Otherwise Managed Annual Costs/ Square Foot**" dataDxfId="0"/>
  </tableColumns>
  <tableStyleInfo name="TableStyleLight16"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J29" dataDxfId="67">
  <tableColumns count="10">
    <tableColumn id="1" xr3:uid="{00000000-0010-0000-0100-000001000000}" name="Buildings Real Property Use*" dataDxfId="66"/>
    <tableColumn id="2" xr3:uid="{00000000-0010-0000-0100-000002000000}" name="Owned Square Feet" dataDxfId="65"/>
    <tableColumn id="3" xr3:uid="{00000000-0010-0000-0100-000003000000}" name="Owned Annual O&amp;M Cost" dataDxfId="64"/>
    <tableColumn id="4" xr3:uid="{00000000-0010-0000-0100-000004000000}" name="Owned Annual O&amp;M Costs / Square Feet" dataDxfId="63"/>
    <tableColumn id="5" xr3:uid="{00000000-0010-0000-0100-000005000000}" name="Leased Square Feet" dataDxfId="62"/>
    <tableColumn id="6" xr3:uid="{00000000-0010-0000-0100-000006000000}" name="Leased Annual Costs**" dataDxfId="61"/>
    <tableColumn id="7" xr3:uid="{00000000-0010-0000-0100-000007000000}" name="Leased Annual Costs/ Square Feet**" dataDxfId="60"/>
    <tableColumn id="8" xr3:uid="{00000000-0010-0000-0100-000008000000}" name="Otherwise Managed Square Feet***" dataDxfId="59"/>
    <tableColumn id="9" xr3:uid="{00000000-0010-0000-0100-000009000000}" name="Otherwise Managed Annual O&amp;M Costs***" dataDxfId="58"/>
    <tableColumn id="10" xr3:uid="{00000000-0010-0000-0100-00000A000000}" name="Otherwise Managed Annual O&amp;M Costs/ Square Feet***" dataDxfId="57"/>
  </tableColumns>
  <tableStyleInfo name="3.Bldg Use-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3:J22">
  <tableColumns count="10">
    <tableColumn id="1" xr3:uid="{00000000-0010-0000-1300-000001000000}" name="Buildings Real Property Use*"/>
    <tableColumn id="2" xr3:uid="{00000000-0010-0000-1300-000002000000}" name="Owned Square Feet"/>
    <tableColumn id="3" xr3:uid="{00000000-0010-0000-1300-000003000000}" name="Owned&amp;Otherwise Managed Annual Cost**"/>
    <tableColumn id="4" xr3:uid="{00000000-0010-0000-1300-000004000000}" name="Owned Annual Operating Costs/ Square Foot**"/>
    <tableColumn id="5" xr3:uid="{00000000-0010-0000-1300-000005000000}" name="Leased Square Feet"/>
    <tableColumn id="6" xr3:uid="{00000000-0010-0000-1300-000006000000}" name="Leased Annual Costs**"/>
    <tableColumn id="7" xr3:uid="{00000000-0010-0000-1300-000007000000}" name="Leased Annual Costs/ Square Foot**"/>
    <tableColumn id="8" xr3:uid="{00000000-0010-0000-1300-000008000000}" name="Otherwise Managed Square Feet***"/>
    <tableColumn id="9" xr3:uid="{00000000-0010-0000-1300-000009000000}" name="Otherwise Managed Annual Costs***"/>
    <tableColumn id="10" xr3:uid="{00000000-0010-0000-1300-00000A000000}" name="Otherwise Managed Annual Costs/ Square Foot***"/>
  </tableColumns>
  <tableStyleInfo name="TableStyleLight16"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3:G29">
  <tableColumns count="7">
    <tableColumn id="1" xr3:uid="{00000000-0010-0000-0200-000001000000}" name="Real Property Use**"/>
    <tableColumn id="2" xr3:uid="{00000000-0010-0000-0200-000002000000}" name="FY 2022 SF"/>
    <tableColumn id="3" xr3:uid="{00000000-0010-0000-0200-000003000000}" name="FY 2022 AC***"/>
    <tableColumn id="4" xr3:uid="{00000000-0010-0000-0200-000004000000}" name="FY 2023 SF"/>
    <tableColumn id="5" xr3:uid="{00000000-0010-0000-0200-000005000000}" name="FY 2023 AC***"/>
    <tableColumn id="6" xr3:uid="{00000000-0010-0000-0200-000006000000}" name="FY 2024 SF" dataDxfId="56"/>
    <tableColumn id="7" xr3:uid="{00000000-0010-0000-0200-000007000000}" name="FY 2024 AC***"/>
  </tableColumns>
  <tableStyleInfo name="TableStyleLight16"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5:I27" headerRowDxfId="55" dataDxfId="54" totalsRowDxfId="53">
  <tableColumns count="9">
    <tableColumn id="1" xr3:uid="{00000000-0010-0000-0300-000001000000}" name="Department or Agency" dataDxfId="52"/>
    <tableColumn id="6" xr3:uid="{D7126ABA-2169-4B7B-AA5C-8689D76EAB8E}" name="Number of Assets" dataDxfId="51" dataCellStyle="Comma"/>
    <tableColumn id="2" xr3:uid="{00000000-0010-0000-0300-000002000000}" name="Square Feet" dataDxfId="50" dataCellStyle="Comma"/>
    <tableColumn id="3" xr3:uid="{00000000-0010-0000-0300-000003000000}" name="Number of Assets " dataDxfId="49" dataCellStyle="Comma"/>
    <tableColumn id="4" xr3:uid="{00000000-0010-0000-0300-000004000000}" name="Square Feet " dataDxfId="48" dataCellStyle="Comma"/>
    <tableColumn id="7" xr3:uid="{F779630C-4283-412F-8613-5B338851906A}" name=" Number of Assets " dataDxfId="47" dataCellStyle="Comma"/>
    <tableColumn id="8" xr3:uid="{CFB9A7D4-8E11-43C2-9EDA-3CB6CD0B6296}" name=" Square Feet " dataDxfId="46" dataCellStyle="Comma"/>
    <tableColumn id="10" xr3:uid="{E144C7D7-7A5B-479F-AA8C-E914660C5B14}" name="% Change Number of Assets" dataDxfId="45">
      <calculatedColumnFormula>('5.OfficeTrendbyAgency'!$F6-'5.OfficeTrendbyAgency'!$D6)/'5.OfficeTrendbyAgency'!$F6</calculatedColumnFormula>
    </tableColumn>
    <tableColumn id="5" xr3:uid="{00000000-0010-0000-0300-000005000000}" name="% Change Square Feet" dataDxfId="44">
      <calculatedColumnFormula>('5.OfficeTrendbyAgency'!$G6-'5.OfficeTrendbyAgency'!$E6)/'5.OfficeTrendbyAgency'!$E6</calculatedColumnFormula>
    </tableColumn>
  </tableColumns>
  <tableStyleInfo name="TableStyleLight16"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5:I25">
  <tableColumns count="9">
    <tableColumn id="1" xr3:uid="{00000000-0010-0000-0400-000001000000}" name="Department or Agency"/>
    <tableColumn id="10" xr3:uid="{7D75950A-F463-40BB-9922-42E41BD3A06B}" name="Number of Assets" dataDxfId="43" dataCellStyle="Comma"/>
    <tableColumn id="2" xr3:uid="{00000000-0010-0000-0400-000002000000}" name="Square Feet" dataDxfId="42" dataCellStyle="Comma"/>
    <tableColumn id="11" xr3:uid="{3A04DAF7-C10E-4E2F-AD76-E4D49D29B5DE}" name="Number of Assets " dataDxfId="41" dataCellStyle="Comma"/>
    <tableColumn id="3" xr3:uid="{00000000-0010-0000-0400-000003000000}" name="Square Feet " dataDxfId="40" dataCellStyle="Comma"/>
    <tableColumn id="12" xr3:uid="{BC05FC7F-D484-409F-B08B-7EBF41B0C81B}" name=" Number of Assets " dataDxfId="39" dataCellStyle="Comma"/>
    <tableColumn id="4" xr3:uid="{00000000-0010-0000-0400-000004000000}" name=" Square Feet " dataDxfId="38" dataCellStyle="Comma"/>
    <tableColumn id="13" xr3:uid="{0CD7619D-EFED-4399-B83F-F2156A29DB51}" name=" Number of Assets  " dataDxfId="37">
      <calculatedColumnFormula>('6.WarehouseTrendbyAgency'!$F6-'6.WarehouseTrendbyAgency'!$D6)/'6.WarehouseTrendbyAgency'!$D6</calculatedColumnFormula>
    </tableColumn>
    <tableColumn id="5" xr3:uid="{00000000-0010-0000-0400-000005000000}" name=" Square Feet  " dataDxfId="36"/>
  </tableColumns>
  <tableStyleInfo name="TableStyleLight16"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3:Q25">
  <tableColumns count="17">
    <tableColumn id="1" xr3:uid="{00000000-0010-0000-0500-000001000000}" name="Department or Agency"/>
    <tableColumn id="2" xr3:uid="{00000000-0010-0000-0500-000002000000}" name="Number of Owned Buildings"/>
    <tableColumn id="3" xr3:uid="{00000000-0010-0000-0500-000003000000}" name="Owned Square Feet"/>
    <tableColumn id="4" xr3:uid="{00000000-0010-0000-0500-000004000000}" name="Owned Annual Costs*"/>
    <tableColumn id="5" xr3:uid="{00000000-0010-0000-0500-000005000000}" name="Owned Annual Costs/ Square Feet"/>
    <tableColumn id="6" xr3:uid="{00000000-0010-0000-0500-000006000000}" name="Number of Leased Buildings"/>
    <tableColumn id="7" xr3:uid="{00000000-0010-0000-0500-000007000000}" name="Leased Square Feet"/>
    <tableColumn id="8" xr3:uid="{00000000-0010-0000-0500-000008000000}" name="Leased Annual Costs*"/>
    <tableColumn id="9" xr3:uid="{00000000-0010-0000-0500-000009000000}" name="Leased Annual Costs/ Square Foot*"/>
    <tableColumn id="10" xr3:uid="{00000000-0010-0000-0500-00000A000000}" name="Number of Otherwise Managed Buildings"/>
    <tableColumn id="11" xr3:uid="{00000000-0010-0000-0500-00000B000000}" name="Otherwise Managed Square Feet**"/>
    <tableColumn id="12" xr3:uid="{00000000-0010-0000-0500-00000C000000}" name="Otherwise Managed Annual Cost**"/>
    <tableColumn id="13" xr3:uid="{00000000-0010-0000-0500-00000D000000}" name="Otherwise Managed Annual Costs/ Square Foot**"/>
    <tableColumn id="14" xr3:uid="{00000000-0010-0000-0500-00000E000000}" name="Total Number of Buildings"/>
    <tableColumn id="15" xr3:uid="{00000000-0010-0000-0500-00000F000000}" name="Total Square Feet"/>
    <tableColumn id="16" xr3:uid="{00000000-0010-0000-0500-000010000000}" name="Total Annual Costs"/>
    <tableColumn id="17" xr3:uid="{00000000-0010-0000-0500-000011000000}" name="Total Annual Operating Costs/ Square Foot"/>
  </tableColumns>
  <tableStyleInfo name="TableStyleLight1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4:D11">
  <tableColumns count="4">
    <tableColumn id="1" xr3:uid="{00000000-0010-0000-0600-000001000000}" name="Buildings Real Property Use"/>
    <tableColumn id="2" xr3:uid="{00000000-0010-0000-0600-000002000000}" name="Underutilized"/>
    <tableColumn id="3" xr3:uid="{00000000-0010-0000-0600-000003000000}" name="Unutilized"/>
    <tableColumn id="4" xr3:uid="{00000000-0010-0000-0600-000004000000}" name="Utilized"/>
  </tableColumns>
  <tableStyleInfo name="TableStyleLight16"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3:E56">
  <tableColumns count="5">
    <tableColumn id="1" xr3:uid="{00000000-0010-0000-0700-000001000000}" name="State Name"/>
    <tableColumn id="2" xr3:uid="{00000000-0010-0000-0700-000002000000}" name="Owned SF"/>
    <tableColumn id="3" xr3:uid="{00000000-0010-0000-0700-000003000000}" name="Leased SF"/>
    <tableColumn id="4" xr3:uid="{00000000-0010-0000-0700-000004000000}" name="Otherwise Managed SF*"/>
    <tableColumn id="5" xr3:uid="{00000000-0010-0000-0700-000005000000}" name="Total SF" dataDxfId="35"/>
  </tableColumns>
  <tableStyleInfo name="TableStyleLight16"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3:I23">
  <tableColumns count="9">
    <tableColumn id="1" xr3:uid="{00000000-0010-0000-0800-000001000000}" name="Department or Agency"/>
    <tableColumn id="2" xr3:uid="{00000000-0010-0000-0800-000002000000}" name="Number of Owned Structures"/>
    <tableColumn id="3" xr3:uid="{00000000-0010-0000-0800-000003000000}" name="Owned Annual Costs"/>
    <tableColumn id="4" xr3:uid="{00000000-0010-0000-0800-000004000000}" name="Number of Leased Structures"/>
    <tableColumn id="5" xr3:uid="{00000000-0010-0000-0800-000005000000}" name="Lease Annual Costs*"/>
    <tableColumn id="6" xr3:uid="{00000000-0010-0000-0800-000006000000}" name="Number of Otherwise Managed Structures**"/>
    <tableColumn id="7" xr3:uid="{00000000-0010-0000-0800-000007000000}" name="Otherwise Managed Annual Costs**"/>
    <tableColumn id="8" xr3:uid="{00000000-0010-0000-0800-000008000000}" name="Total Number of Structures"/>
    <tableColumn id="9" xr3:uid="{00000000-0010-0000-0800-000009000000}" name="Total Annual Costs"/>
  </tableColumns>
  <tableStyleInfo name="10.StructuresbyAgenc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0"/>
  <sheetViews>
    <sheetView tabSelected="1" workbookViewId="0">
      <selection activeCell="A4" sqref="A4:C4"/>
    </sheetView>
  </sheetViews>
  <sheetFormatPr defaultColWidth="12.58203125" defaultRowHeight="15" customHeight="1"/>
  <cols>
    <col min="1" max="2" width="8.58203125" customWidth="1"/>
    <col min="3" max="3" width="93.58203125" customWidth="1"/>
    <col min="4" max="21" width="8.58203125" customWidth="1"/>
  </cols>
  <sheetData>
    <row r="1" spans="1:21" ht="14.25" customHeight="1">
      <c r="A1" s="912"/>
      <c r="B1" s="913"/>
      <c r="C1" s="914"/>
      <c r="D1" s="1"/>
      <c r="E1" s="1"/>
      <c r="F1" s="1"/>
      <c r="G1" s="1"/>
      <c r="H1" s="1"/>
      <c r="I1" s="1"/>
      <c r="J1" s="1"/>
      <c r="K1" s="1"/>
      <c r="L1" s="1"/>
      <c r="M1" s="1"/>
      <c r="N1" s="1"/>
      <c r="O1" s="1"/>
      <c r="P1" s="1"/>
      <c r="Q1" s="1"/>
      <c r="R1" s="1"/>
      <c r="S1" s="1"/>
      <c r="T1" s="1"/>
      <c r="U1" s="1"/>
    </row>
    <row r="2" spans="1:21" ht="14.25" customHeight="1">
      <c r="A2" s="915"/>
      <c r="B2" s="916"/>
      <c r="C2" s="917"/>
      <c r="D2" s="1"/>
      <c r="E2" s="1"/>
      <c r="F2" s="1"/>
      <c r="G2" s="1"/>
      <c r="H2" s="1"/>
      <c r="I2" s="1"/>
      <c r="J2" s="1"/>
      <c r="K2" s="1"/>
      <c r="L2" s="1"/>
      <c r="M2" s="1"/>
      <c r="N2" s="1"/>
      <c r="O2" s="1"/>
      <c r="P2" s="1"/>
      <c r="Q2" s="1"/>
      <c r="R2" s="1"/>
      <c r="S2" s="1"/>
      <c r="T2" s="1"/>
      <c r="U2" s="1"/>
    </row>
    <row r="3" spans="1:21" ht="14.25" customHeight="1">
      <c r="A3" s="915"/>
      <c r="B3" s="916"/>
      <c r="C3" s="917"/>
      <c r="D3" s="1"/>
      <c r="E3" s="1"/>
      <c r="F3" s="1"/>
      <c r="G3" s="1"/>
      <c r="H3" s="1"/>
      <c r="I3" s="1"/>
      <c r="J3" s="1"/>
      <c r="K3" s="1"/>
      <c r="L3" s="1"/>
      <c r="M3" s="1"/>
      <c r="N3" s="1"/>
      <c r="O3" s="1"/>
      <c r="P3" s="1"/>
      <c r="Q3" s="1"/>
      <c r="R3" s="1"/>
      <c r="S3" s="1"/>
      <c r="T3" s="1"/>
      <c r="U3" s="1"/>
    </row>
    <row r="4" spans="1:21" ht="14.25" customHeight="1">
      <c r="A4" s="915"/>
      <c r="B4" s="916"/>
      <c r="C4" s="917"/>
      <c r="D4" s="1"/>
      <c r="E4" s="1"/>
      <c r="F4" s="1"/>
      <c r="G4" s="1"/>
      <c r="H4" s="1"/>
      <c r="I4" s="1"/>
      <c r="J4" s="1"/>
      <c r="K4" s="1"/>
      <c r="L4" s="1"/>
      <c r="M4" s="1"/>
      <c r="N4" s="1"/>
      <c r="O4" s="1"/>
      <c r="P4" s="1"/>
      <c r="Q4" s="1"/>
      <c r="R4" s="1"/>
      <c r="S4" s="1"/>
      <c r="T4" s="1"/>
      <c r="U4" s="1"/>
    </row>
    <row r="5" spans="1:21" ht="14.25" customHeight="1">
      <c r="A5" s="915"/>
      <c r="B5" s="916"/>
      <c r="C5" s="917"/>
      <c r="D5" s="1"/>
      <c r="E5" s="1"/>
      <c r="F5" s="1"/>
      <c r="G5" s="1"/>
      <c r="H5" s="1"/>
      <c r="I5" s="1"/>
      <c r="J5" s="1"/>
      <c r="K5" s="1"/>
      <c r="L5" s="1"/>
      <c r="M5" s="1"/>
      <c r="N5" s="1"/>
      <c r="O5" s="1"/>
      <c r="P5" s="1"/>
      <c r="Q5" s="1"/>
      <c r="R5" s="1"/>
      <c r="S5" s="1"/>
      <c r="T5" s="1"/>
      <c r="U5" s="1"/>
    </row>
    <row r="6" spans="1:21" ht="14.25" customHeight="1">
      <c r="A6" s="915"/>
      <c r="B6" s="916"/>
      <c r="C6" s="917"/>
      <c r="D6" s="1"/>
      <c r="E6" s="1"/>
      <c r="F6" s="1"/>
      <c r="G6" s="1"/>
      <c r="H6" s="1"/>
      <c r="I6" s="1"/>
      <c r="J6" s="1"/>
      <c r="K6" s="1"/>
      <c r="L6" s="1"/>
      <c r="M6" s="1"/>
      <c r="N6" s="1"/>
      <c r="O6" s="1"/>
      <c r="P6" s="1"/>
      <c r="Q6" s="1"/>
      <c r="R6" s="1"/>
      <c r="S6" s="1"/>
      <c r="T6" s="1"/>
      <c r="U6" s="1"/>
    </row>
    <row r="7" spans="1:21" ht="14.25" customHeight="1">
      <c r="A7" s="915"/>
      <c r="B7" s="916"/>
      <c r="C7" s="917"/>
      <c r="D7" s="1"/>
      <c r="E7" s="1"/>
      <c r="F7" s="1"/>
      <c r="G7" s="1"/>
      <c r="H7" s="1"/>
      <c r="I7" s="1"/>
      <c r="J7" s="1"/>
      <c r="K7" s="1"/>
      <c r="L7" s="1"/>
      <c r="M7" s="1"/>
      <c r="N7" s="1"/>
      <c r="O7" s="1"/>
      <c r="P7" s="1"/>
      <c r="Q7" s="1"/>
      <c r="R7" s="1"/>
      <c r="S7" s="1"/>
      <c r="T7" s="1"/>
      <c r="U7" s="1"/>
    </row>
    <row r="8" spans="1:21" ht="14.25" customHeight="1">
      <c r="A8" s="915"/>
      <c r="B8" s="916"/>
      <c r="C8" s="917"/>
      <c r="D8" s="1"/>
      <c r="E8" s="1"/>
      <c r="F8" s="1"/>
      <c r="G8" s="1"/>
      <c r="H8" s="1"/>
      <c r="I8" s="1"/>
      <c r="J8" s="1"/>
      <c r="K8" s="1"/>
      <c r="L8" s="1"/>
      <c r="M8" s="1"/>
      <c r="N8" s="1"/>
      <c r="O8" s="1"/>
      <c r="P8" s="1"/>
      <c r="Q8" s="1"/>
      <c r="R8" s="1"/>
      <c r="S8" s="1"/>
      <c r="T8" s="1"/>
      <c r="U8" s="1"/>
    </row>
    <row r="9" spans="1:21" ht="14.25" customHeight="1">
      <c r="A9" s="915"/>
      <c r="B9" s="916"/>
      <c r="C9" s="917"/>
      <c r="D9" s="1"/>
      <c r="E9" s="1"/>
      <c r="F9" s="1"/>
      <c r="G9" s="1"/>
      <c r="H9" s="1"/>
      <c r="I9" s="1"/>
      <c r="J9" s="1"/>
      <c r="K9" s="1"/>
      <c r="L9" s="1"/>
      <c r="M9" s="1"/>
      <c r="N9" s="1"/>
      <c r="O9" s="1"/>
      <c r="P9" s="1"/>
      <c r="Q9" s="1"/>
      <c r="R9" s="1"/>
      <c r="S9" s="1"/>
      <c r="T9" s="1"/>
      <c r="U9" s="1"/>
    </row>
    <row r="10" spans="1:21" ht="14.25" customHeight="1">
      <c r="A10" s="915"/>
      <c r="B10" s="916"/>
      <c r="C10" s="917"/>
      <c r="D10" s="1"/>
      <c r="E10" s="1"/>
      <c r="F10" s="1"/>
      <c r="G10" s="1"/>
      <c r="H10" s="1"/>
      <c r="I10" s="1"/>
      <c r="J10" s="1"/>
      <c r="K10" s="1"/>
      <c r="L10" s="1"/>
      <c r="M10" s="1"/>
      <c r="N10" s="1"/>
      <c r="O10" s="1"/>
      <c r="P10" s="1"/>
      <c r="Q10" s="1"/>
      <c r="R10" s="1"/>
      <c r="S10" s="1"/>
      <c r="T10" s="1"/>
      <c r="U10" s="1"/>
    </row>
    <row r="11" spans="1:21" ht="14.25" customHeight="1">
      <c r="A11" s="929"/>
      <c r="B11" s="916"/>
      <c r="C11" s="917"/>
      <c r="D11" s="1"/>
      <c r="E11" s="1"/>
      <c r="F11" s="1"/>
      <c r="G11" s="1"/>
      <c r="H11" s="1"/>
      <c r="I11" s="1"/>
      <c r="J11" s="1"/>
      <c r="K11" s="1"/>
      <c r="L11" s="1"/>
      <c r="M11" s="1"/>
      <c r="N11" s="1"/>
      <c r="O11" s="1"/>
      <c r="P11" s="1"/>
      <c r="Q11" s="1"/>
      <c r="R11" s="1"/>
      <c r="S11" s="1"/>
      <c r="T11" s="1"/>
      <c r="U11" s="1"/>
    </row>
    <row r="12" spans="1:21" ht="14.25" customHeight="1">
      <c r="A12" s="929"/>
      <c r="B12" s="916"/>
      <c r="C12" s="917"/>
      <c r="D12" s="1"/>
      <c r="E12" s="1"/>
      <c r="F12" s="1"/>
      <c r="G12" s="1"/>
      <c r="H12" s="1"/>
      <c r="I12" s="1"/>
      <c r="J12" s="1"/>
      <c r="K12" s="1"/>
      <c r="L12" s="1"/>
      <c r="M12" s="1"/>
      <c r="N12" s="1"/>
      <c r="O12" s="1"/>
      <c r="P12" s="1"/>
      <c r="Q12" s="1"/>
      <c r="R12" s="1"/>
      <c r="S12" s="1"/>
      <c r="T12" s="1"/>
      <c r="U12" s="1"/>
    </row>
    <row r="13" spans="1:21" ht="14.25" customHeight="1">
      <c r="A13" s="2"/>
      <c r="B13" s="3"/>
      <c r="C13" s="4"/>
      <c r="D13" s="1"/>
      <c r="E13" s="1"/>
      <c r="F13" s="1"/>
      <c r="G13" s="1"/>
      <c r="H13" s="1"/>
      <c r="I13" s="1"/>
      <c r="J13" s="1"/>
      <c r="K13" s="1"/>
      <c r="L13" s="1"/>
      <c r="M13" s="1"/>
      <c r="N13" s="1"/>
      <c r="O13" s="1"/>
      <c r="P13" s="1"/>
      <c r="Q13" s="1"/>
      <c r="R13" s="1"/>
      <c r="S13" s="1"/>
      <c r="T13" s="1"/>
      <c r="U13" s="1"/>
    </row>
    <row r="14" spans="1:21" ht="14.25" customHeight="1">
      <c r="A14" s="2"/>
      <c r="B14" s="3"/>
      <c r="C14" s="4"/>
      <c r="D14" s="1"/>
      <c r="E14" s="1"/>
      <c r="F14" s="1"/>
      <c r="G14" s="1"/>
      <c r="H14" s="1"/>
      <c r="I14" s="1"/>
      <c r="J14" s="1"/>
      <c r="K14" s="1"/>
      <c r="L14" s="1"/>
      <c r="M14" s="1"/>
      <c r="N14" s="1"/>
      <c r="O14" s="1"/>
      <c r="P14" s="1"/>
      <c r="Q14" s="1"/>
      <c r="R14" s="1"/>
      <c r="S14" s="1"/>
      <c r="T14" s="1"/>
      <c r="U14" s="1"/>
    </row>
    <row r="15" spans="1:21" ht="40.5" customHeight="1">
      <c r="A15" s="930" t="s">
        <v>425</v>
      </c>
      <c r="B15" s="916"/>
      <c r="C15" s="917"/>
      <c r="D15" s="5"/>
      <c r="E15" s="5"/>
      <c r="F15" s="5"/>
      <c r="G15" s="5"/>
      <c r="H15" s="5"/>
      <c r="I15" s="5"/>
      <c r="J15" s="5"/>
      <c r="K15" s="5"/>
      <c r="L15" s="5"/>
      <c r="M15" s="5"/>
      <c r="N15" s="5"/>
      <c r="O15" s="5"/>
      <c r="P15" s="5"/>
      <c r="Q15" s="5"/>
      <c r="R15" s="5"/>
      <c r="S15" s="5"/>
      <c r="T15" s="5"/>
      <c r="U15" s="5"/>
    </row>
    <row r="16" spans="1:21" ht="14.25" customHeight="1">
      <c r="A16" s="6"/>
      <c r="B16" s="7"/>
      <c r="C16" s="8"/>
      <c r="D16" s="1"/>
      <c r="E16" s="1"/>
      <c r="F16" s="1"/>
      <c r="G16" s="1"/>
      <c r="H16" s="1"/>
      <c r="I16" s="1"/>
      <c r="J16" s="1"/>
      <c r="K16" s="1"/>
      <c r="L16" s="1"/>
      <c r="M16" s="1"/>
      <c r="N16" s="1"/>
      <c r="O16" s="1"/>
      <c r="P16" s="1"/>
      <c r="Q16" s="1"/>
      <c r="R16" s="1"/>
      <c r="S16" s="1"/>
      <c r="T16" s="1"/>
      <c r="U16" s="1"/>
    </row>
    <row r="17" spans="1:21" ht="42.75" customHeight="1">
      <c r="A17" s="931"/>
      <c r="B17" s="916"/>
      <c r="C17" s="917"/>
      <c r="D17" s="9"/>
      <c r="E17" s="9"/>
      <c r="F17" s="9"/>
      <c r="G17" s="9"/>
      <c r="H17" s="9"/>
      <c r="I17" s="9"/>
      <c r="J17" s="9"/>
      <c r="K17" s="9"/>
      <c r="L17" s="9"/>
      <c r="M17" s="9"/>
      <c r="N17" s="9"/>
      <c r="O17" s="9"/>
      <c r="P17" s="9"/>
      <c r="Q17" s="9"/>
      <c r="R17" s="9"/>
      <c r="S17" s="9"/>
      <c r="T17" s="9"/>
      <c r="U17" s="9"/>
    </row>
    <row r="18" spans="1:21" ht="14.25" customHeight="1">
      <c r="A18" s="918"/>
      <c r="B18" s="919"/>
      <c r="C18" s="920"/>
      <c r="D18" s="1"/>
      <c r="E18" s="1"/>
      <c r="F18" s="1"/>
      <c r="G18" s="1"/>
      <c r="H18" s="1"/>
      <c r="I18" s="1"/>
      <c r="J18" s="1"/>
      <c r="K18" s="1"/>
      <c r="L18" s="1"/>
      <c r="M18" s="1"/>
      <c r="N18" s="1"/>
      <c r="O18" s="1"/>
      <c r="P18" s="1"/>
      <c r="Q18" s="1"/>
      <c r="R18" s="1"/>
      <c r="S18" s="1"/>
      <c r="T18" s="1"/>
      <c r="U18" s="1"/>
    </row>
    <row r="19" spans="1:21" ht="14.25" customHeight="1">
      <c r="A19" s="921"/>
      <c r="B19" s="922"/>
      <c r="C19" s="923"/>
      <c r="D19" s="1"/>
      <c r="E19" s="1"/>
      <c r="F19" s="1"/>
      <c r="G19" s="1"/>
      <c r="H19" s="1"/>
      <c r="I19" s="1"/>
      <c r="J19" s="1"/>
      <c r="K19" s="1"/>
      <c r="L19" s="1"/>
      <c r="M19" s="1"/>
      <c r="N19" s="1"/>
      <c r="O19" s="1"/>
      <c r="P19" s="1"/>
      <c r="Q19" s="1"/>
      <c r="R19" s="1"/>
      <c r="S19" s="1"/>
      <c r="T19" s="1"/>
      <c r="U19" s="1"/>
    </row>
    <row r="20" spans="1:21" ht="14.25" customHeight="1">
      <c r="A20" s="924"/>
      <c r="B20" s="925"/>
      <c r="C20" s="926"/>
      <c r="D20" s="1"/>
      <c r="E20" s="1"/>
      <c r="F20" s="1"/>
      <c r="G20" s="1"/>
      <c r="H20" s="1"/>
      <c r="I20" s="1"/>
      <c r="J20" s="1"/>
      <c r="K20" s="1"/>
      <c r="L20" s="1"/>
      <c r="M20" s="1"/>
      <c r="N20" s="1"/>
      <c r="O20" s="1"/>
      <c r="P20" s="1"/>
      <c r="Q20" s="1"/>
      <c r="R20" s="1"/>
      <c r="S20" s="1"/>
      <c r="T20" s="1"/>
      <c r="U20" s="1"/>
    </row>
    <row r="21" spans="1:21" ht="30" customHeight="1">
      <c r="A21" s="927"/>
      <c r="B21" s="916"/>
      <c r="C21" s="917"/>
      <c r="D21" s="1"/>
      <c r="E21" s="1"/>
      <c r="F21" s="1"/>
      <c r="G21" s="1"/>
      <c r="H21" s="1"/>
      <c r="I21" s="1"/>
      <c r="J21" s="1"/>
      <c r="K21" s="1"/>
      <c r="L21" s="1"/>
      <c r="M21" s="1"/>
      <c r="N21" s="1"/>
      <c r="O21" s="1"/>
      <c r="P21" s="1"/>
      <c r="Q21" s="1"/>
      <c r="R21" s="1"/>
      <c r="S21" s="1"/>
      <c r="T21" s="1"/>
      <c r="U21" s="1"/>
    </row>
    <row r="22" spans="1:21" ht="14.25" customHeight="1">
      <c r="A22" s="10"/>
      <c r="B22" s="11"/>
      <c r="C22" s="12"/>
      <c r="D22" s="1"/>
      <c r="E22" s="1"/>
      <c r="F22" s="1"/>
      <c r="G22" s="1"/>
      <c r="H22" s="1"/>
      <c r="I22" s="1"/>
      <c r="J22" s="1"/>
      <c r="K22" s="1"/>
      <c r="L22" s="1"/>
      <c r="M22" s="1"/>
      <c r="N22" s="1"/>
      <c r="O22" s="1"/>
      <c r="P22" s="1"/>
      <c r="Q22" s="1"/>
      <c r="R22" s="1"/>
      <c r="S22" s="1"/>
      <c r="T22" s="1"/>
      <c r="U22" s="1"/>
    </row>
    <row r="23" spans="1:21" ht="14.25" customHeight="1">
      <c r="A23" s="10"/>
      <c r="B23" s="11"/>
      <c r="C23" s="12"/>
      <c r="D23" s="1"/>
      <c r="E23" s="1"/>
      <c r="F23" s="1"/>
      <c r="G23" s="1"/>
      <c r="H23" s="1"/>
      <c r="I23" s="1"/>
      <c r="J23" s="1"/>
      <c r="K23" s="1"/>
      <c r="L23" s="1"/>
      <c r="M23" s="1"/>
      <c r="N23" s="1"/>
      <c r="O23" s="1"/>
      <c r="P23" s="1"/>
      <c r="Q23" s="1"/>
      <c r="R23" s="1"/>
      <c r="S23" s="1"/>
      <c r="T23" s="1"/>
      <c r="U23" s="1"/>
    </row>
    <row r="24" spans="1:21" ht="14.25" customHeight="1">
      <c r="A24" s="10"/>
      <c r="B24" s="11"/>
      <c r="C24" s="12"/>
      <c r="D24" s="1"/>
      <c r="E24" s="1"/>
      <c r="F24" s="1"/>
      <c r="G24" s="1"/>
      <c r="H24" s="1"/>
      <c r="I24" s="1"/>
      <c r="J24" s="1"/>
      <c r="K24" s="1"/>
      <c r="L24" s="1"/>
      <c r="M24" s="1"/>
      <c r="N24" s="1"/>
      <c r="O24" s="1"/>
      <c r="P24" s="1"/>
      <c r="Q24" s="1"/>
      <c r="R24" s="1"/>
      <c r="S24" s="1"/>
      <c r="T24" s="1"/>
      <c r="U24" s="1"/>
    </row>
    <row r="25" spans="1:21" ht="23.25" customHeight="1">
      <c r="A25" s="928"/>
      <c r="B25" s="916"/>
      <c r="C25" s="917"/>
      <c r="D25" s="1"/>
      <c r="E25" s="1"/>
      <c r="F25" s="1"/>
      <c r="G25" s="1"/>
      <c r="H25" s="1"/>
      <c r="I25" s="1"/>
      <c r="J25" s="1"/>
      <c r="K25" s="1"/>
      <c r="L25" s="1"/>
      <c r="M25" s="1"/>
      <c r="N25" s="1"/>
      <c r="O25" s="1"/>
      <c r="P25" s="1"/>
      <c r="Q25" s="1"/>
      <c r="R25" s="1"/>
      <c r="S25" s="1"/>
      <c r="T25" s="1"/>
      <c r="U25" s="1"/>
    </row>
    <row r="26" spans="1:21" ht="14.25" customHeight="1">
      <c r="A26" s="10"/>
      <c r="B26" s="11"/>
      <c r="C26" s="12"/>
      <c r="D26" s="1"/>
      <c r="E26" s="1"/>
      <c r="F26" s="1"/>
      <c r="G26" s="1"/>
      <c r="H26" s="1"/>
      <c r="I26" s="1"/>
      <c r="J26" s="1"/>
      <c r="K26" s="1"/>
      <c r="L26" s="1"/>
      <c r="M26" s="1"/>
      <c r="N26" s="1"/>
      <c r="O26" s="1"/>
      <c r="P26" s="1"/>
      <c r="Q26" s="1"/>
      <c r="R26" s="1"/>
      <c r="S26" s="1"/>
      <c r="T26" s="1"/>
      <c r="U26" s="1"/>
    </row>
    <row r="27" spans="1:21" ht="14.25" customHeight="1">
      <c r="A27" s="10"/>
      <c r="B27" s="11"/>
      <c r="C27" s="12"/>
      <c r="D27" s="1"/>
      <c r="E27" s="1"/>
      <c r="F27" s="1"/>
      <c r="G27" s="1"/>
      <c r="H27" s="1"/>
      <c r="I27" s="1"/>
      <c r="J27" s="1"/>
      <c r="K27" s="1"/>
      <c r="L27" s="1"/>
      <c r="M27" s="1"/>
      <c r="N27" s="1"/>
      <c r="O27" s="1"/>
      <c r="P27" s="1"/>
      <c r="Q27" s="1"/>
      <c r="R27" s="1"/>
      <c r="S27" s="1"/>
      <c r="T27" s="1"/>
      <c r="U27" s="1"/>
    </row>
    <row r="28" spans="1:21" ht="14.25" customHeight="1">
      <c r="A28" s="10"/>
      <c r="B28" s="11"/>
      <c r="C28" s="12"/>
      <c r="D28" s="1"/>
      <c r="E28" s="1"/>
      <c r="F28" s="1"/>
      <c r="G28" s="1"/>
      <c r="H28" s="1"/>
      <c r="I28" s="1"/>
      <c r="J28" s="1"/>
      <c r="K28" s="1"/>
      <c r="L28" s="1"/>
      <c r="M28" s="1"/>
      <c r="N28" s="1"/>
      <c r="O28" s="1"/>
      <c r="P28" s="1"/>
      <c r="Q28" s="1"/>
      <c r="R28" s="1"/>
      <c r="S28" s="1"/>
      <c r="T28" s="1"/>
      <c r="U28" s="1"/>
    </row>
    <row r="29" spans="1:21" ht="32.25" customHeight="1">
      <c r="A29" s="13"/>
      <c r="B29" s="14"/>
      <c r="C29" s="15"/>
      <c r="D29" s="1"/>
      <c r="E29" s="1"/>
      <c r="F29" s="1"/>
      <c r="G29" s="1"/>
      <c r="H29" s="1"/>
      <c r="I29" s="1"/>
      <c r="J29" s="1"/>
      <c r="K29" s="1"/>
      <c r="L29" s="1"/>
      <c r="M29" s="1"/>
      <c r="N29" s="1"/>
      <c r="O29" s="1"/>
      <c r="P29" s="1"/>
      <c r="Q29" s="1"/>
      <c r="R29" s="1"/>
      <c r="S29" s="1"/>
      <c r="T29" s="1"/>
      <c r="U29" s="1"/>
    </row>
    <row r="30" spans="1:21" ht="14.25" customHeight="1"/>
    <row r="31" spans="1:21" ht="14.25" customHeight="1"/>
    <row r="32" spans="1:2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6:C6"/>
    <mergeCell ref="A7:C7"/>
    <mergeCell ref="A18:C20"/>
    <mergeCell ref="A21:C21"/>
    <mergeCell ref="A25:C25"/>
    <mergeCell ref="A8:C8"/>
    <mergeCell ref="A9:C9"/>
    <mergeCell ref="A10:C10"/>
    <mergeCell ref="A11:C11"/>
    <mergeCell ref="A12:C12"/>
    <mergeCell ref="A15:C15"/>
    <mergeCell ref="A17:C17"/>
    <mergeCell ref="A1:C1"/>
    <mergeCell ref="A2:C2"/>
    <mergeCell ref="A3:C3"/>
    <mergeCell ref="A4:C4"/>
    <mergeCell ref="A5:C5"/>
  </mergeCell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000"/>
  <sheetViews>
    <sheetView workbookViewId="0"/>
  </sheetViews>
  <sheetFormatPr defaultColWidth="12.58203125" defaultRowHeight="15" customHeight="1"/>
  <cols>
    <col min="1" max="1" width="38.33203125" customWidth="1"/>
    <col min="2" max="2" width="14.75" bestFit="1" customWidth="1"/>
    <col min="3" max="3" width="14.08203125" customWidth="1"/>
    <col min="4" max="4" width="15.58203125" bestFit="1" customWidth="1"/>
    <col min="5" max="5" width="14.08203125" customWidth="1"/>
    <col min="6" max="6" width="15.5" bestFit="1" customWidth="1"/>
    <col min="7" max="7" width="13.33203125" customWidth="1"/>
    <col min="8" max="8" width="15.83203125" bestFit="1" customWidth="1"/>
    <col min="9" max="9" width="11.25" bestFit="1" customWidth="1"/>
    <col min="10" max="10" width="23.5" customWidth="1"/>
    <col min="11" max="29" width="9" customWidth="1"/>
  </cols>
  <sheetData>
    <row r="1" spans="1:29" ht="18.5">
      <c r="A1" s="97" t="s">
        <v>463</v>
      </c>
      <c r="B1" s="352"/>
      <c r="C1" s="97"/>
      <c r="D1" s="97"/>
      <c r="E1" s="18"/>
      <c r="F1" s="18"/>
      <c r="G1" s="18"/>
      <c r="H1" s="18"/>
      <c r="I1" s="18"/>
      <c r="J1" s="18"/>
      <c r="K1" s="18"/>
      <c r="L1" s="18"/>
      <c r="M1" s="18"/>
      <c r="N1" s="18"/>
      <c r="O1" s="18"/>
      <c r="P1" s="18"/>
      <c r="Q1" s="18"/>
      <c r="R1" s="18"/>
      <c r="S1" s="18"/>
      <c r="T1" s="18"/>
      <c r="U1" s="18"/>
      <c r="V1" s="18"/>
      <c r="W1" s="18"/>
      <c r="X1" s="18"/>
      <c r="Y1" s="18"/>
      <c r="Z1" s="18"/>
      <c r="AA1" s="18"/>
      <c r="AB1" s="18"/>
      <c r="AC1" s="18"/>
    </row>
    <row r="2" spans="1:29" ht="12.75" customHeight="1" thickBot="1">
      <c r="A2" s="99"/>
      <c r="B2" s="99"/>
      <c r="C2" s="99"/>
      <c r="D2" s="99"/>
      <c r="E2" s="17"/>
      <c r="F2" s="17"/>
      <c r="G2" s="17"/>
      <c r="H2" s="17"/>
      <c r="I2" s="17"/>
      <c r="J2" s="17"/>
      <c r="K2" s="17"/>
      <c r="L2" s="17"/>
      <c r="M2" s="17"/>
      <c r="N2" s="17"/>
      <c r="O2" s="17"/>
      <c r="P2" s="17"/>
      <c r="Q2" s="17"/>
      <c r="R2" s="17"/>
      <c r="S2" s="17"/>
      <c r="T2" s="17"/>
      <c r="U2" s="17"/>
      <c r="V2" s="17"/>
      <c r="W2" s="17"/>
      <c r="X2" s="17"/>
      <c r="Y2" s="17"/>
      <c r="Z2" s="17"/>
      <c r="AA2" s="17"/>
      <c r="AB2" s="17"/>
      <c r="AC2" s="17"/>
    </row>
    <row r="3" spans="1:29" ht="12.75" customHeight="1" thickBot="1">
      <c r="A3" s="568"/>
      <c r="B3" s="956" t="s">
        <v>412</v>
      </c>
      <c r="C3" s="950"/>
      <c r="D3" s="950"/>
      <c r="E3" s="950"/>
      <c r="F3" s="950"/>
      <c r="G3" s="950"/>
      <c r="H3" s="950"/>
      <c r="I3" s="951"/>
      <c r="J3" s="163"/>
      <c r="K3" s="31"/>
      <c r="L3" s="31"/>
      <c r="M3" s="31"/>
      <c r="N3" s="31"/>
      <c r="O3" s="31"/>
      <c r="P3" s="31"/>
      <c r="Q3" s="31"/>
      <c r="R3" s="31"/>
      <c r="S3" s="31"/>
      <c r="T3" s="31"/>
      <c r="U3" s="31"/>
      <c r="V3" s="31"/>
      <c r="W3" s="31"/>
      <c r="X3" s="31"/>
      <c r="Y3" s="31"/>
      <c r="Z3" s="31"/>
      <c r="AA3" s="31"/>
      <c r="AB3" s="31"/>
      <c r="AC3" s="31"/>
    </row>
    <row r="4" spans="1:29" ht="12.75" customHeight="1" thickBot="1">
      <c r="A4" s="569"/>
      <c r="B4" s="953" t="s">
        <v>331</v>
      </c>
      <c r="C4" s="954"/>
      <c r="D4" s="953" t="s">
        <v>420</v>
      </c>
      <c r="E4" s="954"/>
      <c r="F4" s="953" t="s">
        <v>459</v>
      </c>
      <c r="G4" s="954"/>
      <c r="H4" s="953" t="s">
        <v>464</v>
      </c>
      <c r="I4" s="954"/>
      <c r="J4" s="466"/>
      <c r="K4" s="31"/>
      <c r="L4" s="31"/>
      <c r="M4" s="31"/>
      <c r="N4" s="31"/>
      <c r="O4" s="31"/>
      <c r="P4" s="31"/>
      <c r="Q4" s="31"/>
      <c r="R4" s="31"/>
      <c r="S4" s="31"/>
      <c r="T4" s="31"/>
      <c r="U4" s="31"/>
      <c r="V4" s="31"/>
      <c r="W4" s="31"/>
      <c r="X4" s="31"/>
      <c r="Y4" s="31"/>
      <c r="Z4" s="31"/>
      <c r="AA4" s="31"/>
      <c r="AB4" s="31"/>
      <c r="AC4" s="31"/>
    </row>
    <row r="5" spans="1:29" thickBot="1">
      <c r="A5" s="164" t="s">
        <v>106</v>
      </c>
      <c r="B5" s="455" t="s">
        <v>277</v>
      </c>
      <c r="C5" s="351" t="s">
        <v>244</v>
      </c>
      <c r="D5" s="467" t="s">
        <v>267</v>
      </c>
      <c r="E5" s="351" t="s">
        <v>409</v>
      </c>
      <c r="F5" s="455" t="s">
        <v>413</v>
      </c>
      <c r="G5" s="351" t="s">
        <v>415</v>
      </c>
      <c r="H5" s="455" t="s">
        <v>414</v>
      </c>
      <c r="I5" s="351" t="s">
        <v>416</v>
      </c>
      <c r="J5" s="31"/>
      <c r="K5" s="31"/>
      <c r="L5" s="31"/>
      <c r="M5" s="31"/>
      <c r="N5" s="31"/>
      <c r="O5" s="31"/>
      <c r="P5" s="31"/>
      <c r="Q5" s="31"/>
      <c r="R5" s="31"/>
      <c r="S5" s="31"/>
      <c r="T5" s="31"/>
      <c r="U5" s="31"/>
      <c r="V5" s="31"/>
      <c r="W5" s="31"/>
      <c r="X5" s="31"/>
      <c r="Y5" s="31"/>
      <c r="Z5" s="31"/>
      <c r="AA5" s="31"/>
      <c r="AB5" s="31"/>
      <c r="AC5" s="31"/>
    </row>
    <row r="6" spans="1:29" ht="12.75" customHeight="1">
      <c r="A6" s="165" t="s">
        <v>335</v>
      </c>
      <c r="B6" s="459">
        <v>5223</v>
      </c>
      <c r="C6" s="461">
        <v>29016594.045000002</v>
      </c>
      <c r="D6" s="472">
        <v>5221</v>
      </c>
      <c r="E6" s="461">
        <v>29121841.93</v>
      </c>
      <c r="F6" s="461">
        <v>5236</v>
      </c>
      <c r="G6" s="461">
        <v>28774365.706999999</v>
      </c>
      <c r="H6" s="464">
        <f>('6.WarehouseTrendbyAgency'!$F6-'6.WarehouseTrendbyAgency'!$D6)/'6.WarehouseTrendbyAgency'!$D6</f>
        <v>2.8730128327906532E-3</v>
      </c>
      <c r="I6" s="465">
        <f>('6.WarehouseTrendbyAgency'!$G6-'6.WarehouseTrendbyAgency'!$E6)/'6.WarehouseTrendbyAgency'!$E6</f>
        <v>-1.1931807879296499E-2</v>
      </c>
      <c r="J6" s="31"/>
      <c r="K6" s="31"/>
      <c r="L6" s="31"/>
      <c r="M6" s="31"/>
      <c r="N6" s="31"/>
      <c r="O6" s="31"/>
      <c r="P6" s="31"/>
      <c r="Q6" s="31"/>
      <c r="R6" s="31"/>
      <c r="S6" s="31"/>
      <c r="T6" s="31"/>
      <c r="U6" s="31"/>
      <c r="V6" s="31"/>
      <c r="W6" s="31"/>
      <c r="X6" s="31"/>
      <c r="Y6" s="31"/>
      <c r="Z6" s="31"/>
      <c r="AA6" s="31"/>
      <c r="AB6" s="31"/>
      <c r="AC6" s="31"/>
    </row>
    <row r="7" spans="1:29" ht="12.75" customHeight="1">
      <c r="A7" s="165" t="s">
        <v>336</v>
      </c>
      <c r="B7" s="459">
        <v>28968</v>
      </c>
      <c r="C7" s="461">
        <v>131430768.22</v>
      </c>
      <c r="D7" s="472">
        <v>28136</v>
      </c>
      <c r="E7" s="461">
        <v>127931553.84</v>
      </c>
      <c r="F7" s="461">
        <v>29617</v>
      </c>
      <c r="G7" s="461">
        <v>134073939.76000001</v>
      </c>
      <c r="H7" s="469">
        <f>('6.WarehouseTrendbyAgency'!$F7-'6.WarehouseTrendbyAgency'!$D7)/'6.WarehouseTrendbyAgency'!$D7</f>
        <v>5.2637190787603073E-2</v>
      </c>
      <c r="I7" s="465">
        <f>('6.WarehouseTrendbyAgency'!$G7-'6.WarehouseTrendbyAgency'!$E7)/'6.WarehouseTrendbyAgency'!$E7</f>
        <v>4.8013064295944471E-2</v>
      </c>
      <c r="J7" s="31"/>
      <c r="K7" s="31"/>
      <c r="L7" s="31"/>
      <c r="M7" s="31"/>
      <c r="N7" s="31"/>
      <c r="O7" s="31"/>
      <c r="P7" s="31"/>
      <c r="Q7" s="31"/>
      <c r="R7" s="31"/>
      <c r="S7" s="31"/>
      <c r="T7" s="31"/>
      <c r="U7" s="31"/>
      <c r="V7" s="31"/>
      <c r="W7" s="31"/>
      <c r="X7" s="31"/>
      <c r="Y7" s="31"/>
      <c r="Z7" s="31"/>
      <c r="AA7" s="31"/>
      <c r="AB7" s="31"/>
      <c r="AC7" s="31"/>
    </row>
    <row r="8" spans="1:29" ht="12.75" customHeight="1">
      <c r="A8" s="165" t="s">
        <v>337</v>
      </c>
      <c r="B8" s="459">
        <v>270</v>
      </c>
      <c r="C8" s="461">
        <v>2117512.4700000002</v>
      </c>
      <c r="D8" s="472">
        <v>268</v>
      </c>
      <c r="E8" s="461">
        <v>2109512.4700000002</v>
      </c>
      <c r="F8" s="461">
        <v>267</v>
      </c>
      <c r="G8" s="461">
        <v>2038781.47</v>
      </c>
      <c r="H8" s="469">
        <f>('6.WarehouseTrendbyAgency'!$F8-'6.WarehouseTrendbyAgency'!$D8)/'6.WarehouseTrendbyAgency'!$D8</f>
        <v>-3.7313432835820895E-3</v>
      </c>
      <c r="I8" s="465">
        <f>('6.WarehouseTrendbyAgency'!$G8-'6.WarehouseTrendbyAgency'!$E8)/'6.WarehouseTrendbyAgency'!$E8</f>
        <v>-3.3529548180390813E-2</v>
      </c>
      <c r="J8" s="31"/>
      <c r="K8" s="31"/>
      <c r="L8" s="31"/>
      <c r="M8" s="31"/>
      <c r="N8" s="31"/>
      <c r="O8" s="31"/>
      <c r="P8" s="31"/>
      <c r="Q8" s="31"/>
      <c r="R8" s="31"/>
      <c r="S8" s="31"/>
      <c r="T8" s="31"/>
      <c r="U8" s="31"/>
      <c r="V8" s="31"/>
      <c r="W8" s="31"/>
      <c r="X8" s="31"/>
      <c r="Y8" s="31"/>
      <c r="Z8" s="31"/>
      <c r="AA8" s="31"/>
      <c r="AB8" s="31"/>
      <c r="AC8" s="31"/>
    </row>
    <row r="9" spans="1:29" ht="12.75" customHeight="1">
      <c r="A9" s="165" t="s">
        <v>338</v>
      </c>
      <c r="B9" s="459">
        <v>23</v>
      </c>
      <c r="C9" s="461">
        <v>654060</v>
      </c>
      <c r="D9" s="472">
        <v>31</v>
      </c>
      <c r="E9" s="461">
        <v>664709</v>
      </c>
      <c r="F9" s="461">
        <v>27</v>
      </c>
      <c r="G9" s="461">
        <v>595675</v>
      </c>
      <c r="H9" s="469">
        <f>('6.WarehouseTrendbyAgency'!$F9-'6.WarehouseTrendbyAgency'!$D9)/'6.WarehouseTrendbyAgency'!$D9</f>
        <v>-0.12903225806451613</v>
      </c>
      <c r="I9" s="465">
        <f>('6.WarehouseTrendbyAgency'!$G9-'6.WarehouseTrendbyAgency'!$E9)/'6.WarehouseTrendbyAgency'!$E9</f>
        <v>-0.1038559730649051</v>
      </c>
      <c r="J9" s="31"/>
      <c r="K9" s="31"/>
      <c r="L9" s="31"/>
      <c r="M9" s="31"/>
      <c r="N9" s="31"/>
      <c r="O9" s="31"/>
      <c r="P9" s="31"/>
      <c r="Q9" s="31"/>
      <c r="R9" s="31"/>
      <c r="S9" s="31"/>
      <c r="T9" s="31"/>
      <c r="U9" s="31"/>
      <c r="V9" s="31"/>
      <c r="W9" s="31"/>
      <c r="X9" s="31"/>
      <c r="Y9" s="31"/>
      <c r="Z9" s="31"/>
      <c r="AA9" s="31"/>
      <c r="AB9" s="31"/>
      <c r="AC9" s="31"/>
    </row>
    <row r="10" spans="1:29" ht="12.75" customHeight="1">
      <c r="A10" s="165" t="s">
        <v>107</v>
      </c>
      <c r="B10" s="459">
        <v>999</v>
      </c>
      <c r="C10" s="461">
        <v>3647168</v>
      </c>
      <c r="D10" s="472">
        <v>998</v>
      </c>
      <c r="E10" s="461">
        <v>3612190</v>
      </c>
      <c r="F10" s="461">
        <v>999</v>
      </c>
      <c r="G10" s="461">
        <v>3622395</v>
      </c>
      <c r="H10" s="469">
        <f>('6.WarehouseTrendbyAgency'!$F10-'6.WarehouseTrendbyAgency'!$D10)/'6.WarehouseTrendbyAgency'!$D10</f>
        <v>1.002004008016032E-3</v>
      </c>
      <c r="I10" s="465">
        <f>('6.WarehouseTrendbyAgency'!$G10-'6.WarehouseTrendbyAgency'!$E10)/'6.WarehouseTrendbyAgency'!$E10</f>
        <v>2.8251559303358906E-3</v>
      </c>
      <c r="J10" s="31"/>
      <c r="K10" s="31"/>
      <c r="L10" s="31"/>
      <c r="M10" s="31"/>
      <c r="N10" s="31"/>
      <c r="O10" s="31"/>
      <c r="P10" s="31"/>
      <c r="Q10" s="31"/>
      <c r="R10" s="31"/>
      <c r="S10" s="31"/>
      <c r="T10" s="31"/>
      <c r="U10" s="31"/>
      <c r="V10" s="31"/>
      <c r="W10" s="31"/>
      <c r="X10" s="31"/>
      <c r="Y10" s="31"/>
      <c r="Z10" s="31"/>
      <c r="AA10" s="31"/>
      <c r="AB10" s="31"/>
      <c r="AC10" s="31"/>
    </row>
    <row r="11" spans="1:29" ht="12.75" customHeight="1">
      <c r="A11" s="165" t="s">
        <v>108</v>
      </c>
      <c r="B11" s="459">
        <v>70</v>
      </c>
      <c r="C11" s="461">
        <v>533056</v>
      </c>
      <c r="D11" s="472">
        <v>68</v>
      </c>
      <c r="E11" s="461">
        <v>527962</v>
      </c>
      <c r="F11" s="461">
        <v>66</v>
      </c>
      <c r="G11" s="461">
        <v>514423</v>
      </c>
      <c r="H11" s="469">
        <f>('6.WarehouseTrendbyAgency'!$F11-'6.WarehouseTrendbyAgency'!$D11)/'6.WarehouseTrendbyAgency'!$D11</f>
        <v>-2.9411764705882353E-2</v>
      </c>
      <c r="I11" s="470">
        <f>('6.WarehouseTrendbyAgency'!$G11-'6.WarehouseTrendbyAgency'!$E11)/'6.WarehouseTrendbyAgency'!$E11</f>
        <v>-2.5643891037612554E-2</v>
      </c>
      <c r="J11" s="31"/>
      <c r="K11" s="31"/>
      <c r="L11" s="31"/>
      <c r="M11" s="31"/>
      <c r="N11" s="31"/>
      <c r="O11" s="31"/>
      <c r="P11" s="31"/>
      <c r="Q11" s="31"/>
      <c r="R11" s="31"/>
      <c r="S11" s="31"/>
      <c r="T11" s="31"/>
      <c r="U11" s="31"/>
      <c r="V11" s="31"/>
      <c r="W11" s="31"/>
      <c r="X11" s="31"/>
      <c r="Y11" s="31"/>
      <c r="Z11" s="31"/>
      <c r="AA11" s="31"/>
      <c r="AB11" s="31"/>
      <c r="AC11" s="31"/>
    </row>
    <row r="12" spans="1:29" ht="12.75" customHeight="1">
      <c r="A12" s="165" t="s">
        <v>109</v>
      </c>
      <c r="B12" s="459">
        <v>2868</v>
      </c>
      <c r="C12" s="461">
        <v>12477865</v>
      </c>
      <c r="D12" s="472">
        <v>2902</v>
      </c>
      <c r="E12" s="461">
        <v>12500159</v>
      </c>
      <c r="F12" s="461">
        <v>2948</v>
      </c>
      <c r="G12" s="461">
        <v>12260363.17</v>
      </c>
      <c r="H12" s="469">
        <f>('6.WarehouseTrendbyAgency'!$F12-'6.WarehouseTrendbyAgency'!$D12)/'6.WarehouseTrendbyAgency'!$D12</f>
        <v>1.5851137146795313E-2</v>
      </c>
      <c r="I12" s="465">
        <f>('6.WarehouseTrendbyAgency'!$G12-'6.WarehouseTrendbyAgency'!$E12)/'6.WarehouseTrendbyAgency'!$E12</f>
        <v>-1.9183422386867245E-2</v>
      </c>
      <c r="J12" s="31"/>
      <c r="K12" s="31"/>
      <c r="L12" s="31"/>
      <c r="M12" s="31"/>
      <c r="N12" s="31"/>
      <c r="O12" s="31"/>
      <c r="P12" s="31"/>
      <c r="Q12" s="31"/>
      <c r="R12" s="31"/>
      <c r="S12" s="31"/>
      <c r="T12" s="31"/>
      <c r="U12" s="31"/>
      <c r="V12" s="31"/>
      <c r="W12" s="31"/>
      <c r="X12" s="31"/>
      <c r="Y12" s="31"/>
      <c r="Z12" s="31"/>
      <c r="AA12" s="31"/>
      <c r="AB12" s="31"/>
      <c r="AC12" s="31"/>
    </row>
    <row r="13" spans="1:29" ht="12.75" customHeight="1">
      <c r="A13" s="165" t="s">
        <v>110</v>
      </c>
      <c r="B13" s="459">
        <v>221</v>
      </c>
      <c r="C13" s="461">
        <v>776890.74</v>
      </c>
      <c r="D13" s="472">
        <v>216</v>
      </c>
      <c r="E13" s="461">
        <v>774029.73</v>
      </c>
      <c r="F13" s="461">
        <v>199</v>
      </c>
      <c r="G13" s="461">
        <v>950148.83</v>
      </c>
      <c r="H13" s="469">
        <f>('6.WarehouseTrendbyAgency'!$F13-'6.WarehouseTrendbyAgency'!$D13)/'6.WarehouseTrendbyAgency'!$D13</f>
        <v>-7.8703703703703706E-2</v>
      </c>
      <c r="I13" s="470">
        <f>('6.WarehouseTrendbyAgency'!$G13-'6.WarehouseTrendbyAgency'!$E13)/'6.WarehouseTrendbyAgency'!$E13</f>
        <v>0.227535317021996</v>
      </c>
      <c r="J13" s="31"/>
      <c r="K13" s="31"/>
      <c r="L13" s="31"/>
      <c r="M13" s="31"/>
      <c r="N13" s="31"/>
      <c r="O13" s="31"/>
      <c r="P13" s="31"/>
      <c r="Q13" s="31"/>
      <c r="R13" s="31"/>
      <c r="S13" s="31"/>
      <c r="T13" s="31"/>
      <c r="U13" s="31"/>
      <c r="V13" s="31"/>
      <c r="W13" s="31"/>
      <c r="X13" s="31"/>
      <c r="Y13" s="31"/>
      <c r="Z13" s="31"/>
      <c r="AA13" s="31"/>
      <c r="AB13" s="31"/>
      <c r="AC13" s="31"/>
    </row>
    <row r="14" spans="1:29" ht="12.75" customHeight="1">
      <c r="A14" s="165" t="s">
        <v>111</v>
      </c>
      <c r="B14" s="459">
        <v>1220</v>
      </c>
      <c r="C14" s="461">
        <v>2807217.6</v>
      </c>
      <c r="D14" s="472">
        <v>1223</v>
      </c>
      <c r="E14" s="461">
        <v>2844203.4</v>
      </c>
      <c r="F14" s="461">
        <v>1251</v>
      </c>
      <c r="G14" s="461">
        <v>2954798.5</v>
      </c>
      <c r="H14" s="469">
        <f>('6.WarehouseTrendbyAgency'!$F14-'6.WarehouseTrendbyAgency'!$D14)/'6.WarehouseTrendbyAgency'!$D14</f>
        <v>2.2894521668029435E-2</v>
      </c>
      <c r="I14" s="465">
        <f>('6.WarehouseTrendbyAgency'!$G14-'6.WarehouseTrendbyAgency'!$E14)/'6.WarehouseTrendbyAgency'!$E14</f>
        <v>3.8884384991593815E-2</v>
      </c>
      <c r="J14" s="31"/>
      <c r="K14" s="31"/>
      <c r="L14" s="31"/>
      <c r="M14" s="31"/>
      <c r="N14" s="31"/>
      <c r="O14" s="31"/>
      <c r="P14" s="31"/>
      <c r="Q14" s="31"/>
      <c r="R14" s="31"/>
      <c r="S14" s="31"/>
      <c r="T14" s="31"/>
      <c r="U14" s="31"/>
      <c r="V14" s="31"/>
      <c r="W14" s="31"/>
      <c r="X14" s="31"/>
      <c r="Y14" s="31"/>
      <c r="Z14" s="31"/>
      <c r="AA14" s="31"/>
      <c r="AB14" s="31"/>
      <c r="AC14" s="31"/>
    </row>
    <row r="15" spans="1:29" ht="12.75" customHeight="1">
      <c r="A15" s="165" t="s">
        <v>112</v>
      </c>
      <c r="B15" s="459">
        <v>319</v>
      </c>
      <c r="C15" s="461">
        <v>4070938</v>
      </c>
      <c r="D15" s="472">
        <v>318</v>
      </c>
      <c r="E15" s="461">
        <v>4213381</v>
      </c>
      <c r="F15" s="461">
        <v>320</v>
      </c>
      <c r="G15" s="461">
        <v>4557501</v>
      </c>
      <c r="H15" s="469">
        <f>('6.WarehouseTrendbyAgency'!$F15-'6.WarehouseTrendbyAgency'!$D15)/'6.WarehouseTrendbyAgency'!$D15</f>
        <v>6.2893081761006293E-3</v>
      </c>
      <c r="I15" s="470">
        <f>('6.WarehouseTrendbyAgency'!$G15-'6.WarehouseTrendbyAgency'!$E15)/'6.WarehouseTrendbyAgency'!$E15</f>
        <v>8.1673126641051447E-2</v>
      </c>
      <c r="J15" s="31"/>
      <c r="K15" s="31"/>
      <c r="L15" s="31"/>
      <c r="M15" s="31"/>
      <c r="N15" s="31"/>
      <c r="O15" s="31"/>
      <c r="P15" s="31"/>
      <c r="Q15" s="31"/>
      <c r="R15" s="31"/>
      <c r="S15" s="31"/>
      <c r="T15" s="31"/>
      <c r="U15" s="31"/>
      <c r="V15" s="31"/>
      <c r="W15" s="31"/>
      <c r="X15" s="31"/>
      <c r="Y15" s="31"/>
      <c r="Z15" s="31"/>
      <c r="AA15" s="31"/>
      <c r="AB15" s="31"/>
      <c r="AC15" s="31"/>
    </row>
    <row r="16" spans="1:29" ht="12.75" customHeight="1">
      <c r="A16" s="165" t="s">
        <v>113</v>
      </c>
      <c r="B16" s="459">
        <v>125</v>
      </c>
      <c r="C16" s="461">
        <v>990801</v>
      </c>
      <c r="D16" s="472">
        <v>126</v>
      </c>
      <c r="E16" s="461">
        <v>985015</v>
      </c>
      <c r="F16" s="461">
        <v>127</v>
      </c>
      <c r="G16" s="461">
        <v>988979</v>
      </c>
      <c r="H16" s="469">
        <f>('6.WarehouseTrendbyAgency'!$F16-'6.WarehouseTrendbyAgency'!$D16)/'6.WarehouseTrendbyAgency'!$D16</f>
        <v>7.9365079365079361E-3</v>
      </c>
      <c r="I16" s="465">
        <f>('6.WarehouseTrendbyAgency'!$G16-'6.WarehouseTrendbyAgency'!$E16)/'6.WarehouseTrendbyAgency'!$E16</f>
        <v>4.0243041984132219E-3</v>
      </c>
      <c r="J16" s="31"/>
      <c r="K16" s="31"/>
      <c r="L16" s="31"/>
      <c r="M16" s="31"/>
      <c r="N16" s="31"/>
      <c r="O16" s="31"/>
      <c r="P16" s="31"/>
      <c r="Q16" s="31"/>
      <c r="R16" s="31"/>
      <c r="S16" s="31"/>
      <c r="T16" s="31"/>
      <c r="U16" s="31"/>
      <c r="V16" s="31"/>
      <c r="W16" s="31"/>
      <c r="X16" s="31"/>
      <c r="Y16" s="31"/>
      <c r="Z16" s="31"/>
      <c r="AA16" s="31"/>
      <c r="AB16" s="31"/>
      <c r="AC16" s="31"/>
    </row>
    <row r="17" spans="1:29" ht="12.75" customHeight="1">
      <c r="A17" s="165" t="s">
        <v>114</v>
      </c>
      <c r="B17" s="459">
        <v>21</v>
      </c>
      <c r="C17" s="461">
        <v>88375.767999999996</v>
      </c>
      <c r="D17" s="472">
        <v>21</v>
      </c>
      <c r="E17" s="461">
        <v>88375.767999999996</v>
      </c>
      <c r="F17" s="461">
        <v>21</v>
      </c>
      <c r="G17" s="461">
        <v>88375.767999999996</v>
      </c>
      <c r="H17" s="469">
        <f>('6.WarehouseTrendbyAgency'!$F17-'6.WarehouseTrendbyAgency'!$D17)/'6.WarehouseTrendbyAgency'!$D17</f>
        <v>0</v>
      </c>
      <c r="I17" s="470">
        <f>('6.WarehouseTrendbyAgency'!$G17-'6.WarehouseTrendbyAgency'!$E17)/'6.WarehouseTrendbyAgency'!$E17</f>
        <v>0</v>
      </c>
      <c r="J17" s="31"/>
      <c r="K17" s="31"/>
      <c r="L17" s="31"/>
      <c r="M17" s="31"/>
      <c r="N17" s="31"/>
      <c r="O17" s="31"/>
      <c r="P17" s="31"/>
      <c r="Q17" s="31"/>
      <c r="R17" s="31"/>
      <c r="S17" s="31"/>
      <c r="T17" s="31"/>
      <c r="U17" s="31"/>
      <c r="V17" s="31"/>
      <c r="W17" s="31"/>
      <c r="X17" s="31"/>
      <c r="Y17" s="31"/>
      <c r="Z17" s="31"/>
      <c r="AA17" s="31"/>
      <c r="AB17" s="31"/>
      <c r="AC17" s="31"/>
    </row>
    <row r="18" spans="1:29" ht="12.75" customHeight="1">
      <c r="A18" s="165" t="s">
        <v>115</v>
      </c>
      <c r="B18" s="459">
        <v>8653</v>
      </c>
      <c r="C18" s="461">
        <v>13174250.75</v>
      </c>
      <c r="D18" s="472">
        <v>8616</v>
      </c>
      <c r="E18" s="461">
        <v>13138222.76</v>
      </c>
      <c r="F18" s="461">
        <v>8594</v>
      </c>
      <c r="G18" s="461">
        <v>13144764.99</v>
      </c>
      <c r="H18" s="469">
        <f>('6.WarehouseTrendbyAgency'!$F18-'6.WarehouseTrendbyAgency'!$D18)/'6.WarehouseTrendbyAgency'!$D18</f>
        <v>-2.5533890436397399E-3</v>
      </c>
      <c r="I18" s="465">
        <f>('6.WarehouseTrendbyAgency'!$G18-'6.WarehouseTrendbyAgency'!$E18)/'6.WarehouseTrendbyAgency'!$E18</f>
        <v>4.9795395614075032E-4</v>
      </c>
      <c r="J18" s="31"/>
      <c r="K18" s="31"/>
      <c r="L18" s="31"/>
      <c r="M18" s="31"/>
      <c r="N18" s="31"/>
      <c r="O18" s="31"/>
      <c r="P18" s="31"/>
      <c r="Q18" s="31"/>
      <c r="R18" s="31"/>
      <c r="S18" s="31"/>
      <c r="T18" s="31"/>
      <c r="U18" s="31"/>
      <c r="V18" s="31"/>
      <c r="W18" s="31"/>
      <c r="X18" s="31"/>
      <c r="Y18" s="31"/>
      <c r="Z18" s="31"/>
      <c r="AA18" s="31"/>
      <c r="AB18" s="31"/>
      <c r="AC18" s="31"/>
    </row>
    <row r="19" spans="1:29" ht="12.75" customHeight="1">
      <c r="A19" s="165" t="s">
        <v>117</v>
      </c>
      <c r="B19" s="459">
        <v>695</v>
      </c>
      <c r="C19" s="461">
        <v>2564555</v>
      </c>
      <c r="D19" s="472">
        <v>695</v>
      </c>
      <c r="E19" s="461">
        <v>2607961</v>
      </c>
      <c r="F19" s="461">
        <v>692</v>
      </c>
      <c r="G19" s="461">
        <v>2594835</v>
      </c>
      <c r="H19" s="469">
        <f>('6.WarehouseTrendbyAgency'!$F19-'6.WarehouseTrendbyAgency'!$D19)/'6.WarehouseTrendbyAgency'!$D19</f>
        <v>-4.3165467625899279E-3</v>
      </c>
      <c r="I19" s="470">
        <f>('6.WarehouseTrendbyAgency'!$G19-'6.WarehouseTrendbyAgency'!$E19)/'6.WarehouseTrendbyAgency'!$E19</f>
        <v>-5.0330507243014754E-3</v>
      </c>
      <c r="J19" s="31"/>
      <c r="K19" s="31"/>
      <c r="L19" s="31"/>
      <c r="M19" s="31"/>
      <c r="N19" s="31"/>
      <c r="O19" s="31"/>
      <c r="P19" s="31"/>
      <c r="Q19" s="31"/>
      <c r="R19" s="31"/>
      <c r="S19" s="31"/>
      <c r="T19" s="31"/>
      <c r="U19" s="31"/>
      <c r="V19" s="31"/>
      <c r="W19" s="31"/>
      <c r="X19" s="31"/>
      <c r="Y19" s="31"/>
      <c r="Z19" s="31"/>
      <c r="AA19" s="31"/>
      <c r="AB19" s="31"/>
      <c r="AC19" s="31"/>
    </row>
    <row r="20" spans="1:29" ht="12.75" customHeight="1">
      <c r="A20" s="165" t="s">
        <v>118</v>
      </c>
      <c r="B20" s="459">
        <v>804</v>
      </c>
      <c r="C20" s="461">
        <v>6061825</v>
      </c>
      <c r="D20" s="472">
        <v>828</v>
      </c>
      <c r="E20" s="461">
        <v>6073294</v>
      </c>
      <c r="F20" s="461">
        <v>844</v>
      </c>
      <c r="G20" s="461">
        <v>6224759</v>
      </c>
      <c r="H20" s="469">
        <f>('6.WarehouseTrendbyAgency'!$F20-'6.WarehouseTrendbyAgency'!$D20)/'6.WarehouseTrendbyAgency'!$D20</f>
        <v>1.932367149758454E-2</v>
      </c>
      <c r="I20" s="465">
        <f>('6.WarehouseTrendbyAgency'!$G20-'6.WarehouseTrendbyAgency'!$E20)/'6.WarehouseTrendbyAgency'!$E20</f>
        <v>2.4939513878300641E-2</v>
      </c>
      <c r="J20" s="31"/>
      <c r="K20" s="31"/>
      <c r="L20" s="31"/>
      <c r="M20" s="31"/>
      <c r="N20" s="31"/>
      <c r="O20" s="31"/>
      <c r="P20" s="31"/>
      <c r="Q20" s="31"/>
      <c r="R20" s="31"/>
      <c r="S20" s="31"/>
      <c r="T20" s="31"/>
      <c r="U20" s="31"/>
      <c r="V20" s="31"/>
      <c r="W20" s="31"/>
      <c r="X20" s="31"/>
      <c r="Y20" s="31"/>
      <c r="Z20" s="31"/>
      <c r="AA20" s="31"/>
      <c r="AB20" s="31"/>
      <c r="AC20" s="31"/>
    </row>
    <row r="21" spans="1:29" ht="12.75" customHeight="1">
      <c r="A21" s="165" t="s">
        <v>119</v>
      </c>
      <c r="B21" s="459">
        <v>23</v>
      </c>
      <c r="C21" s="461">
        <v>88178</v>
      </c>
      <c r="D21" s="472">
        <v>23</v>
      </c>
      <c r="E21" s="461">
        <v>88178</v>
      </c>
      <c r="F21" s="461">
        <v>21</v>
      </c>
      <c r="G21" s="461">
        <v>85478</v>
      </c>
      <c r="H21" s="469">
        <f>('6.WarehouseTrendbyAgency'!$F21-'6.WarehouseTrendbyAgency'!$D21)/'6.WarehouseTrendbyAgency'!$D21</f>
        <v>-8.6956521739130432E-2</v>
      </c>
      <c r="I21" s="470">
        <f>('6.WarehouseTrendbyAgency'!$G21-'6.WarehouseTrendbyAgency'!$E21)/'6.WarehouseTrendbyAgency'!$E21</f>
        <v>-3.0619882510376738E-2</v>
      </c>
      <c r="J21" s="31"/>
      <c r="K21" s="31"/>
      <c r="L21" s="31"/>
      <c r="M21" s="31"/>
      <c r="N21" s="31"/>
      <c r="O21" s="31"/>
      <c r="P21" s="31"/>
      <c r="Q21" s="31"/>
      <c r="R21" s="31"/>
      <c r="S21" s="31"/>
      <c r="T21" s="31"/>
      <c r="U21" s="31"/>
      <c r="V21" s="31"/>
      <c r="W21" s="31"/>
      <c r="X21" s="31"/>
      <c r="Y21" s="31"/>
      <c r="Z21" s="31"/>
      <c r="AA21" s="31"/>
      <c r="AB21" s="31"/>
      <c r="AC21" s="31"/>
    </row>
    <row r="22" spans="1:29" ht="12.75" customHeight="1">
      <c r="A22" s="165" t="s">
        <v>120</v>
      </c>
      <c r="B22" s="459">
        <v>508</v>
      </c>
      <c r="C22" s="461">
        <v>27966662.859999999</v>
      </c>
      <c r="D22" s="472">
        <v>507</v>
      </c>
      <c r="E22" s="461">
        <v>27739966.710000001</v>
      </c>
      <c r="F22" s="461">
        <v>513</v>
      </c>
      <c r="G22" s="461">
        <v>28006124.43</v>
      </c>
      <c r="H22" s="469">
        <f>('6.WarehouseTrendbyAgency'!$F22-'6.WarehouseTrendbyAgency'!$D22)/'6.WarehouseTrendbyAgency'!$D22</f>
        <v>1.1834319526627219E-2</v>
      </c>
      <c r="I22" s="465">
        <f>('6.WarehouseTrendbyAgency'!$G22-'6.WarehouseTrendbyAgency'!$E22)/'6.WarehouseTrendbyAgency'!$E22</f>
        <v>9.594738262755427E-3</v>
      </c>
      <c r="J22" s="31"/>
      <c r="K22" s="31"/>
      <c r="L22" s="31"/>
      <c r="M22" s="31"/>
      <c r="N22" s="31"/>
      <c r="O22" s="31"/>
      <c r="P22" s="31"/>
      <c r="Q22" s="31"/>
      <c r="R22" s="31"/>
      <c r="S22" s="31"/>
      <c r="T22" s="31"/>
      <c r="U22" s="31"/>
      <c r="V22" s="31"/>
      <c r="W22" s="31"/>
      <c r="X22" s="31"/>
      <c r="Y22" s="31"/>
      <c r="Z22" s="31"/>
      <c r="AA22" s="31"/>
      <c r="AB22" s="31"/>
      <c r="AC22" s="31"/>
    </row>
    <row r="23" spans="1:29" ht="12.75" customHeight="1">
      <c r="A23" s="165" t="s">
        <v>121</v>
      </c>
      <c r="B23" s="459">
        <v>630</v>
      </c>
      <c r="C23" s="461">
        <v>4070696</v>
      </c>
      <c r="D23" s="472">
        <v>630</v>
      </c>
      <c r="E23" s="461">
        <v>4135687</v>
      </c>
      <c r="F23" s="461">
        <v>591</v>
      </c>
      <c r="G23" s="461">
        <v>4058171</v>
      </c>
      <c r="H23" s="469">
        <f>('6.WarehouseTrendbyAgency'!$F23-'6.WarehouseTrendbyAgency'!$D23)/'6.WarehouseTrendbyAgency'!$D23</f>
        <v>-6.1904761904761907E-2</v>
      </c>
      <c r="I23" s="470">
        <f>('6.WarehouseTrendbyAgency'!$G23-'6.WarehouseTrendbyAgency'!$E23)/'6.WarehouseTrendbyAgency'!$E23</f>
        <v>-1.874319792576179E-2</v>
      </c>
      <c r="J23" s="31"/>
      <c r="K23" s="31"/>
      <c r="L23" s="31"/>
      <c r="M23" s="31"/>
      <c r="N23" s="31"/>
      <c r="O23" s="31"/>
      <c r="P23" s="31"/>
      <c r="Q23" s="31"/>
      <c r="R23" s="31"/>
      <c r="S23" s="31"/>
      <c r="T23" s="31"/>
      <c r="U23" s="31"/>
      <c r="V23" s="31"/>
      <c r="W23" s="31"/>
      <c r="X23" s="31"/>
      <c r="Y23" s="31"/>
      <c r="Z23" s="31"/>
      <c r="AA23" s="31"/>
      <c r="AB23" s="31"/>
      <c r="AC23" s="31"/>
    </row>
    <row r="24" spans="1:29" ht="12.75" customHeight="1" thickBot="1">
      <c r="A24" s="165" t="s">
        <v>339</v>
      </c>
      <c r="B24" s="459">
        <v>7968</v>
      </c>
      <c r="C24" s="461">
        <v>74224555.120000005</v>
      </c>
      <c r="D24" s="472">
        <v>7770</v>
      </c>
      <c r="E24" s="461">
        <v>73510693.5</v>
      </c>
      <c r="F24" s="461">
        <v>7873</v>
      </c>
      <c r="G24" s="461">
        <v>73830819.180000007</v>
      </c>
      <c r="H24" s="469">
        <f>('6.WarehouseTrendbyAgency'!$F24-'6.WarehouseTrendbyAgency'!$D24)/'6.WarehouseTrendbyAgency'!$D24</f>
        <v>1.3256113256113256E-2</v>
      </c>
      <c r="I24" s="465">
        <f>('6.WarehouseTrendbyAgency'!$G24-'6.WarehouseTrendbyAgency'!$E24)/'6.WarehouseTrendbyAgency'!$E24</f>
        <v>4.3548178470117025E-3</v>
      </c>
      <c r="J24" s="31"/>
      <c r="K24" s="31"/>
      <c r="L24" s="31"/>
      <c r="M24" s="31"/>
      <c r="N24" s="31"/>
      <c r="O24" s="31"/>
      <c r="P24" s="31"/>
      <c r="Q24" s="31"/>
      <c r="R24" s="31"/>
      <c r="S24" s="31"/>
      <c r="T24" s="31"/>
      <c r="U24" s="31"/>
      <c r="V24" s="31"/>
      <c r="W24" s="31"/>
      <c r="X24" s="31"/>
      <c r="Y24" s="31"/>
      <c r="Z24" s="31"/>
      <c r="AA24" s="31"/>
      <c r="AB24" s="31"/>
      <c r="AC24" s="31"/>
    </row>
    <row r="25" spans="1:29" ht="12.75" customHeight="1" thickBot="1">
      <c r="A25" s="155" t="s">
        <v>39</v>
      </c>
      <c r="B25" s="463">
        <f>SUBTOTAL(109,B6:B24)</f>
        <v>59608</v>
      </c>
      <c r="C25" s="463">
        <f>SUBTOTAL(109,C6:C24)</f>
        <v>316761969.57300001</v>
      </c>
      <c r="D25" s="463">
        <f>SUBTOTAL(109,D6:D24)</f>
        <v>58597</v>
      </c>
      <c r="E25" s="463">
        <f t="shared" ref="E25:G25" si="0">SUBTOTAL(109,E6:E24)</f>
        <v>312666936.10800004</v>
      </c>
      <c r="F25" s="463">
        <f t="shared" si="0"/>
        <v>60206</v>
      </c>
      <c r="G25" s="463">
        <f t="shared" si="0"/>
        <v>319364697.80500007</v>
      </c>
      <c r="H25" s="570">
        <f>('6.WarehouseTrendbyAgency'!$F25-'6.WarehouseTrendbyAgency'!$D25)/'6.WarehouseTrendbyAgency'!$D25</f>
        <v>2.7458743621687116E-2</v>
      </c>
      <c r="I25" s="471">
        <f>('6.WarehouseTrendbyAgency'!$G25-'6.WarehouseTrendbyAgency'!$E25)/'6.WarehouseTrendbyAgency'!$E25</f>
        <v>2.1421394217028805E-2</v>
      </c>
      <c r="J25" s="31"/>
      <c r="K25" s="31"/>
      <c r="L25" s="31"/>
      <c r="M25" s="31"/>
      <c r="N25" s="31"/>
      <c r="O25" s="31"/>
      <c r="P25" s="31"/>
      <c r="Q25" s="31"/>
      <c r="R25" s="31"/>
      <c r="S25" s="31"/>
      <c r="T25" s="31"/>
      <c r="U25" s="31"/>
      <c r="V25" s="31"/>
      <c r="W25" s="31"/>
      <c r="X25" s="31"/>
      <c r="Y25" s="31"/>
      <c r="Z25" s="31"/>
      <c r="AA25" s="31"/>
      <c r="AB25" s="31"/>
      <c r="AC25" s="31"/>
    </row>
    <row r="26" spans="1:29" ht="12.75" customHeight="1">
      <c r="A26" s="157"/>
      <c r="B26" s="157"/>
      <c r="C26" s="158"/>
      <c r="D26" s="158"/>
      <c r="E26" s="166"/>
      <c r="F26" s="166"/>
      <c r="G26" s="93"/>
      <c r="H26" s="93"/>
      <c r="I26" s="93"/>
      <c r="J26" s="159"/>
      <c r="K26" s="31"/>
      <c r="L26" s="31"/>
      <c r="M26" s="31"/>
      <c r="N26" s="31"/>
      <c r="O26" s="31"/>
      <c r="P26" s="31"/>
      <c r="Q26" s="31"/>
      <c r="R26" s="31"/>
      <c r="S26" s="31"/>
      <c r="T26" s="31"/>
      <c r="U26" s="31"/>
      <c r="V26" s="31"/>
      <c r="W26" s="31"/>
      <c r="X26" s="31"/>
      <c r="Y26" s="31"/>
      <c r="Z26" s="31"/>
      <c r="AA26" s="31"/>
      <c r="AB26" s="31"/>
      <c r="AC26" s="31"/>
    </row>
    <row r="27" spans="1:29" ht="12.75" customHeight="1">
      <c r="A27" s="31" t="s">
        <v>59</v>
      </c>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row>
    <row r="28" spans="1:29" ht="12.75" customHeight="1">
      <c r="A28" s="31" t="s">
        <v>103</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row>
    <row r="29" spans="1:29" ht="90" customHeight="1">
      <c r="A29" s="952" t="s">
        <v>124</v>
      </c>
      <c r="B29" s="952"/>
      <c r="C29" s="922"/>
      <c r="D29" s="922"/>
      <c r="E29" s="922"/>
      <c r="F29" s="922"/>
      <c r="G29" s="922"/>
      <c r="H29" s="922"/>
      <c r="I29" s="922"/>
      <c r="J29" s="161"/>
      <c r="K29" s="1"/>
      <c r="L29" s="1"/>
      <c r="M29" s="1"/>
      <c r="N29" s="1"/>
      <c r="O29" s="1"/>
      <c r="P29" s="1"/>
      <c r="Q29" s="1"/>
      <c r="R29" s="1"/>
      <c r="S29" s="1"/>
      <c r="T29" s="1"/>
      <c r="U29" s="1"/>
      <c r="V29" s="1"/>
      <c r="W29" s="1"/>
      <c r="X29" s="1"/>
      <c r="Y29" s="1"/>
      <c r="Z29" s="1"/>
      <c r="AA29" s="1"/>
      <c r="AB29" s="1"/>
      <c r="AC29" s="1"/>
    </row>
    <row r="30" spans="1:29"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row>
    <row r="130" spans="1:29"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row>
    <row r="131" spans="1:29"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row>
    <row r="132" spans="1:29"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row>
    <row r="133" spans="1:29"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row>
    <row r="134" spans="1:29"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row>
    <row r="135" spans="1:29"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row>
    <row r="136" spans="1:29"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1:29"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row>
    <row r="138" spans="1:29"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row>
    <row r="139" spans="1:29"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row>
    <row r="140" spans="1:29"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row>
    <row r="141" spans="1:29"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row>
    <row r="142" spans="1:29"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row>
    <row r="143" spans="1:29"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row>
    <row r="144" spans="1:29"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row>
    <row r="145" spans="1:29"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row>
    <row r="146" spans="1:29"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row>
    <row r="147" spans="1:29"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row>
    <row r="148" spans="1:29"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row>
    <row r="149" spans="1:29"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row>
    <row r="150" spans="1:29"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row>
    <row r="151" spans="1:29"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row>
    <row r="152" spans="1:29"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row>
    <row r="153" spans="1:29"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row>
    <row r="154" spans="1:29"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row>
    <row r="155" spans="1:29"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row>
    <row r="156" spans="1:29"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row>
    <row r="157" spans="1:29"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row>
    <row r="158" spans="1:29"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row>
    <row r="159" spans="1:29"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row>
    <row r="160" spans="1:29"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row>
    <row r="161" spans="1:29"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row>
    <row r="162" spans="1:29"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row>
    <row r="163" spans="1:29"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row>
    <row r="164" spans="1:29"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row>
    <row r="165" spans="1:29"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row>
    <row r="166" spans="1:29"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row>
    <row r="167" spans="1:29"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row>
    <row r="168" spans="1:29"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row>
    <row r="169" spans="1:29"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row>
    <row r="170" spans="1:29"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row>
    <row r="171" spans="1:29"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row>
    <row r="172" spans="1:29"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row>
    <row r="173" spans="1:29"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row>
    <row r="174" spans="1:29"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row>
    <row r="175" spans="1:29"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row>
    <row r="176" spans="1:29"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row>
    <row r="177" spans="1:29"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row>
    <row r="178" spans="1:29"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row>
    <row r="179" spans="1:29"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row>
    <row r="180" spans="1:29"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row>
    <row r="181" spans="1:29"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row>
    <row r="182" spans="1:29"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row>
    <row r="183" spans="1:29"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row>
    <row r="184" spans="1:29"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row>
    <row r="185" spans="1:29"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row>
    <row r="186" spans="1:29"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row>
    <row r="187" spans="1:29"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row>
    <row r="188" spans="1:29"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row>
    <row r="189" spans="1:29"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row>
    <row r="190" spans="1:29"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row>
    <row r="191" spans="1:29"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row>
    <row r="192" spans="1:29"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row>
    <row r="193" spans="1:29"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row>
    <row r="194" spans="1:29"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row>
    <row r="195" spans="1:29"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row>
    <row r="196" spans="1:29"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row>
    <row r="197" spans="1:29"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row>
    <row r="198" spans="1:29"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row>
    <row r="199" spans="1:29"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row>
    <row r="200" spans="1:29"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row>
    <row r="201" spans="1:29"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row>
    <row r="202" spans="1:29"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row>
    <row r="203" spans="1:29"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row>
    <row r="204" spans="1:29"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row>
    <row r="205" spans="1:29"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row>
    <row r="206" spans="1:29"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row>
    <row r="207" spans="1:29"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row>
    <row r="208" spans="1:29"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row>
    <row r="209" spans="1:29"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row>
    <row r="210" spans="1:29"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row>
    <row r="211" spans="1:29"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row>
    <row r="212" spans="1:29"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row>
    <row r="213" spans="1:29"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row>
    <row r="214" spans="1:29"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row>
    <row r="215" spans="1:29"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row>
    <row r="216" spans="1:29"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row>
    <row r="217" spans="1:29"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row>
    <row r="218" spans="1:29"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row>
    <row r="219" spans="1:29"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row>
    <row r="220" spans="1:29"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row>
    <row r="221" spans="1:29"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row>
    <row r="222" spans="1:29"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row>
    <row r="223" spans="1:29"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row>
    <row r="224" spans="1:29"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row>
    <row r="225" spans="1:29"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row>
    <row r="226" spans="1:29"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row>
    <row r="227" spans="1:29"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row>
    <row r="228" spans="1:29"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row>
    <row r="229" spans="1:29"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row>
    <row r="230" spans="1:29" ht="15.75" customHeight="1"/>
    <row r="231" spans="1:29" ht="15.75" customHeight="1"/>
    <row r="232" spans="1:29" ht="15.75" customHeight="1"/>
    <row r="233" spans="1:29" ht="15.75" customHeight="1"/>
    <row r="234" spans="1:29" ht="15.75" customHeight="1"/>
    <row r="235" spans="1:29" ht="15.75" customHeight="1"/>
    <row r="236" spans="1:29" ht="15.75" customHeight="1"/>
    <row r="237" spans="1:29" ht="15.75" customHeight="1"/>
    <row r="238" spans="1:29" ht="15.75" customHeight="1"/>
    <row r="239" spans="1:29" ht="15.75" customHeight="1"/>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3:I3"/>
    <mergeCell ref="A29:I29"/>
    <mergeCell ref="B4:C4"/>
    <mergeCell ref="D4:E4"/>
    <mergeCell ref="F4:G4"/>
    <mergeCell ref="H4:I4"/>
  </mergeCells>
  <phoneticPr fontId="53" type="noConversion"/>
  <pageMargins left="0.25" right="0.25" top="0.75" bottom="0.75" header="0" footer="0"/>
  <pageSetup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005"/>
  <sheetViews>
    <sheetView workbookViewId="0">
      <selection activeCell="C3" sqref="C3"/>
    </sheetView>
  </sheetViews>
  <sheetFormatPr defaultColWidth="12.58203125" defaultRowHeight="15" customHeight="1"/>
  <cols>
    <col min="1" max="1" width="41.33203125" customWidth="1"/>
    <col min="2" max="2" width="13.5" customWidth="1"/>
    <col min="3" max="3" width="13.33203125" customWidth="1"/>
    <col min="4" max="4" width="15.58203125" customWidth="1"/>
    <col min="5" max="5" width="15.33203125" customWidth="1"/>
    <col min="6" max="6" width="12.58203125" customWidth="1"/>
    <col min="7" max="7" width="11.5" customWidth="1"/>
    <col min="8" max="8" width="14.83203125" customWidth="1"/>
    <col min="9" max="9" width="15.58203125" customWidth="1"/>
    <col min="10" max="12" width="13.08203125" customWidth="1"/>
    <col min="13" max="13" width="14.83203125" customWidth="1"/>
    <col min="14" max="15" width="13.08203125" customWidth="1"/>
    <col min="16" max="16" width="13.83203125" customWidth="1"/>
    <col min="17" max="17" width="13.08203125" customWidth="1"/>
    <col min="18" max="26" width="9" customWidth="1"/>
  </cols>
  <sheetData>
    <row r="1" spans="1:35" ht="18.5">
      <c r="A1" s="97" t="s">
        <v>465</v>
      </c>
      <c r="B1" s="18"/>
      <c r="C1" s="18"/>
      <c r="D1" s="18"/>
      <c r="E1" s="167"/>
      <c r="F1" s="98"/>
      <c r="G1" s="98"/>
      <c r="H1" s="98"/>
      <c r="I1" s="167"/>
      <c r="J1" s="18"/>
      <c r="K1" s="352"/>
      <c r="L1" s="18"/>
      <c r="M1" s="18"/>
      <c r="N1" s="18"/>
      <c r="O1" s="18"/>
      <c r="P1" s="18"/>
      <c r="Q1" s="18"/>
      <c r="R1" s="18"/>
      <c r="S1" s="18"/>
      <c r="T1" s="18"/>
      <c r="U1" s="18"/>
      <c r="V1" s="18"/>
      <c r="W1" s="18"/>
      <c r="X1" s="18"/>
      <c r="Y1" s="18"/>
      <c r="Z1" s="18"/>
    </row>
    <row r="2" spans="1:35" ht="12.75" customHeight="1">
      <c r="A2" s="124"/>
      <c r="B2" s="158"/>
      <c r="C2" s="158"/>
      <c r="D2" s="168"/>
      <c r="E2" s="169"/>
      <c r="F2" s="170"/>
      <c r="G2" s="170"/>
      <c r="H2" s="171"/>
      <c r="I2" s="169"/>
      <c r="J2" s="31"/>
      <c r="K2" s="31"/>
      <c r="L2" s="31"/>
      <c r="M2" s="31"/>
      <c r="N2" s="31"/>
      <c r="O2" s="31"/>
      <c r="P2" s="31"/>
      <c r="Q2" s="31"/>
      <c r="R2" s="31"/>
      <c r="S2" s="31"/>
      <c r="T2" s="31"/>
      <c r="U2" s="31"/>
      <c r="V2" s="31"/>
      <c r="W2" s="31"/>
      <c r="X2" s="31"/>
      <c r="Y2" s="31"/>
      <c r="Z2" s="31"/>
    </row>
    <row r="3" spans="1:35" ht="58.5" thickBot="1">
      <c r="A3" s="172" t="s">
        <v>106</v>
      </c>
      <c r="B3" s="173" t="s">
        <v>125</v>
      </c>
      <c r="C3" s="174" t="s">
        <v>51</v>
      </c>
      <c r="D3" s="175" t="s">
        <v>513</v>
      </c>
      <c r="E3" s="176" t="s">
        <v>126</v>
      </c>
      <c r="F3" s="177" t="s">
        <v>127</v>
      </c>
      <c r="G3" s="174" t="s">
        <v>54</v>
      </c>
      <c r="H3" s="175" t="s">
        <v>514</v>
      </c>
      <c r="I3" s="176" t="s">
        <v>302</v>
      </c>
      <c r="J3" s="178" t="s">
        <v>129</v>
      </c>
      <c r="K3" s="83" t="s">
        <v>57</v>
      </c>
      <c r="L3" s="83" t="s">
        <v>515</v>
      </c>
      <c r="M3" s="83" t="s">
        <v>303</v>
      </c>
      <c r="N3" s="83" t="s">
        <v>131</v>
      </c>
      <c r="O3" s="83" t="s">
        <v>42</v>
      </c>
      <c r="P3" s="83" t="s">
        <v>43</v>
      </c>
      <c r="Q3" s="179" t="s">
        <v>132</v>
      </c>
      <c r="R3" s="31"/>
      <c r="S3" s="31"/>
      <c r="T3" s="31"/>
      <c r="U3" s="31"/>
      <c r="V3" s="31"/>
      <c r="W3" s="31"/>
      <c r="X3" s="31"/>
      <c r="Y3" s="31"/>
      <c r="Z3" s="31"/>
      <c r="AA3" s="1"/>
      <c r="AB3" s="1"/>
      <c r="AC3" s="1"/>
      <c r="AD3" s="1"/>
      <c r="AE3" s="1"/>
      <c r="AF3" s="1"/>
      <c r="AG3" s="1"/>
      <c r="AH3" s="1"/>
      <c r="AI3" s="1"/>
    </row>
    <row r="4" spans="1:35" ht="12.75" customHeight="1">
      <c r="A4" s="220" t="s">
        <v>335</v>
      </c>
      <c r="B4" s="180">
        <v>32705</v>
      </c>
      <c r="C4" s="181">
        <v>462699222.61500001</v>
      </c>
      <c r="D4" s="182">
        <v>2859709792.73</v>
      </c>
      <c r="E4" s="183">
        <v>6.1804940509041799</v>
      </c>
      <c r="F4" s="184">
        <v>110</v>
      </c>
      <c r="G4" s="181">
        <v>4241384.58</v>
      </c>
      <c r="H4" s="185">
        <v>16198577.6</v>
      </c>
      <c r="I4" s="186">
        <v>3.81917208743188</v>
      </c>
      <c r="J4" s="187">
        <v>76</v>
      </c>
      <c r="K4" s="188">
        <v>1323643</v>
      </c>
      <c r="L4" s="599">
        <v>9625302.1500000004</v>
      </c>
      <c r="M4" s="597">
        <v>7.2718264290295798</v>
      </c>
      <c r="N4" s="189">
        <v>32891</v>
      </c>
      <c r="O4" s="190">
        <v>468264250.19499999</v>
      </c>
      <c r="P4" s="182">
        <v>2885533672.48</v>
      </c>
      <c r="Q4" s="183">
        <v>6.16219083835328</v>
      </c>
      <c r="R4" s="31"/>
      <c r="S4" s="31"/>
      <c r="T4" s="31"/>
      <c r="U4" s="31"/>
      <c r="V4" s="31"/>
      <c r="W4" s="31"/>
      <c r="X4" s="31"/>
      <c r="Y4" s="31"/>
      <c r="Z4" s="31"/>
      <c r="AA4" s="1"/>
      <c r="AB4" s="1"/>
      <c r="AC4" s="1"/>
      <c r="AD4" s="1"/>
      <c r="AE4" s="1"/>
      <c r="AF4" s="1"/>
      <c r="AG4" s="1"/>
      <c r="AH4" s="1"/>
      <c r="AI4" s="1"/>
    </row>
    <row r="5" spans="1:35" ht="12.75" customHeight="1">
      <c r="A5" s="220" t="s">
        <v>336</v>
      </c>
      <c r="B5" s="191">
        <v>66609</v>
      </c>
      <c r="C5" s="192">
        <v>628451188.64499998</v>
      </c>
      <c r="D5" s="193">
        <v>2453833621.1500001</v>
      </c>
      <c r="E5" s="194">
        <v>3.9045731243514701</v>
      </c>
      <c r="F5" s="195">
        <v>4552</v>
      </c>
      <c r="G5" s="192">
        <v>21999709.219999999</v>
      </c>
      <c r="H5" s="196">
        <v>324786353.17000002</v>
      </c>
      <c r="I5" s="197">
        <v>14.7632111825703</v>
      </c>
      <c r="J5" s="198">
        <v>14208</v>
      </c>
      <c r="K5" s="199">
        <v>119906335.288</v>
      </c>
      <c r="L5" s="600">
        <v>652755638.85000002</v>
      </c>
      <c r="M5" s="598">
        <v>5.4438794854513901</v>
      </c>
      <c r="N5" s="200">
        <v>85369</v>
      </c>
      <c r="O5" s="201">
        <v>770357233.153</v>
      </c>
      <c r="P5" s="193">
        <v>3431375613.1700001</v>
      </c>
      <c r="Q5" s="194">
        <v>4.45426545698247</v>
      </c>
      <c r="R5" s="31"/>
      <c r="S5" s="31"/>
      <c r="T5" s="31"/>
      <c r="U5" s="31"/>
      <c r="V5" s="31"/>
      <c r="W5" s="31"/>
      <c r="X5" s="31"/>
      <c r="Y5" s="31"/>
      <c r="Z5" s="31"/>
      <c r="AA5" s="1"/>
      <c r="AB5" s="1"/>
      <c r="AC5" s="1"/>
      <c r="AD5" s="1"/>
      <c r="AE5" s="1"/>
      <c r="AF5" s="1"/>
      <c r="AG5" s="1"/>
      <c r="AH5" s="1"/>
      <c r="AI5" s="1"/>
    </row>
    <row r="6" spans="1:35" ht="12.75" customHeight="1">
      <c r="A6" s="220" t="s">
        <v>337</v>
      </c>
      <c r="B6" s="191">
        <v>765</v>
      </c>
      <c r="C6" s="192">
        <v>6357934.5800000001</v>
      </c>
      <c r="D6" s="193">
        <v>30410595.190000001</v>
      </c>
      <c r="E6" s="194">
        <v>4.7830934413295001</v>
      </c>
      <c r="F6" s="195">
        <v>162</v>
      </c>
      <c r="G6" s="192">
        <v>841545.92</v>
      </c>
      <c r="H6" s="196">
        <v>22012836.34</v>
      </c>
      <c r="I6" s="197">
        <v>26.15761756649</v>
      </c>
      <c r="J6" s="198">
        <v>1</v>
      </c>
      <c r="K6" s="199">
        <v>73596</v>
      </c>
      <c r="L6" s="600">
        <v>0</v>
      </c>
      <c r="M6" s="598">
        <v>0</v>
      </c>
      <c r="N6" s="200">
        <v>928</v>
      </c>
      <c r="O6" s="201">
        <v>7273076.5</v>
      </c>
      <c r="P6" s="193">
        <v>52423431.530000001</v>
      </c>
      <c r="Q6" s="194">
        <v>7.2078757221926599</v>
      </c>
      <c r="R6" s="31"/>
      <c r="S6" s="31"/>
      <c r="T6" s="31"/>
      <c r="U6" s="31"/>
      <c r="V6" s="31"/>
      <c r="W6" s="31"/>
      <c r="X6" s="31"/>
      <c r="Y6" s="31"/>
      <c r="Z6" s="31"/>
      <c r="AA6" s="1"/>
      <c r="AB6" s="1"/>
      <c r="AC6" s="1"/>
      <c r="AD6" s="1"/>
      <c r="AE6" s="1"/>
      <c r="AF6" s="1"/>
      <c r="AG6" s="1"/>
      <c r="AH6" s="1"/>
      <c r="AI6" s="1"/>
    </row>
    <row r="7" spans="1:35" ht="12.75" customHeight="1">
      <c r="A7" s="220" t="s">
        <v>338</v>
      </c>
      <c r="B7" s="191">
        <v>115</v>
      </c>
      <c r="C7" s="192">
        <v>9158128</v>
      </c>
      <c r="D7" s="193">
        <v>73791034.909999996</v>
      </c>
      <c r="E7" s="194">
        <v>8.0574365099505005</v>
      </c>
      <c r="F7" s="195">
        <v>63</v>
      </c>
      <c r="G7" s="192">
        <v>4858948.83</v>
      </c>
      <c r="H7" s="196">
        <v>363981996.44999999</v>
      </c>
      <c r="I7" s="197">
        <v>74.909617117741902</v>
      </c>
      <c r="J7" s="198"/>
      <c r="K7" s="199"/>
      <c r="L7" s="600"/>
      <c r="M7" s="598"/>
      <c r="N7" s="200">
        <v>178</v>
      </c>
      <c r="O7" s="201">
        <v>14017076.83</v>
      </c>
      <c r="P7" s="193">
        <v>437773031.36000001</v>
      </c>
      <c r="Q7" s="194">
        <v>31.231406995148799</v>
      </c>
      <c r="R7" s="31"/>
      <c r="S7" s="31"/>
      <c r="T7" s="31"/>
      <c r="U7" s="31"/>
      <c r="V7" s="31"/>
      <c r="W7" s="31"/>
      <c r="X7" s="31"/>
      <c r="Y7" s="31"/>
      <c r="Z7" s="31"/>
      <c r="AA7" s="1"/>
      <c r="AB7" s="1"/>
      <c r="AC7" s="1"/>
      <c r="AD7" s="1"/>
      <c r="AE7" s="1"/>
      <c r="AF7" s="1"/>
      <c r="AG7" s="1"/>
      <c r="AH7" s="1"/>
      <c r="AI7" s="1"/>
    </row>
    <row r="8" spans="1:35" ht="12.75" customHeight="1">
      <c r="A8" s="220" t="s">
        <v>107</v>
      </c>
      <c r="B8" s="191">
        <v>19305</v>
      </c>
      <c r="C8" s="192">
        <v>40314899</v>
      </c>
      <c r="D8" s="193">
        <v>674014679.69000006</v>
      </c>
      <c r="E8" s="194">
        <v>16.7187490582576</v>
      </c>
      <c r="F8" s="195">
        <v>2980</v>
      </c>
      <c r="G8" s="192">
        <v>14011851</v>
      </c>
      <c r="H8" s="196">
        <v>286635933.91000003</v>
      </c>
      <c r="I8" s="197">
        <v>20.456678700765501</v>
      </c>
      <c r="J8" s="198">
        <v>127</v>
      </c>
      <c r="K8" s="199">
        <v>442317</v>
      </c>
      <c r="L8" s="600">
        <v>744041.85</v>
      </c>
      <c r="M8" s="598">
        <v>1.6821461757065601</v>
      </c>
      <c r="N8" s="200">
        <v>22412</v>
      </c>
      <c r="O8" s="201">
        <v>54769067</v>
      </c>
      <c r="P8" s="193">
        <v>961394655.450001</v>
      </c>
      <c r="Q8" s="194">
        <v>17.5536065905596</v>
      </c>
      <c r="R8" s="31"/>
      <c r="S8" s="31"/>
      <c r="T8" s="31"/>
      <c r="U8" s="31"/>
      <c r="V8" s="31"/>
      <c r="W8" s="31"/>
      <c r="X8" s="31"/>
      <c r="Y8" s="31"/>
      <c r="Z8" s="31"/>
      <c r="AA8" s="1"/>
      <c r="AB8" s="1"/>
      <c r="AC8" s="1"/>
      <c r="AD8" s="1"/>
      <c r="AE8" s="1"/>
      <c r="AF8" s="1"/>
      <c r="AG8" s="1"/>
      <c r="AH8" s="1"/>
      <c r="AI8" s="1"/>
    </row>
    <row r="9" spans="1:35" ht="12.75" customHeight="1">
      <c r="A9" s="220" t="s">
        <v>108</v>
      </c>
      <c r="B9" s="300">
        <v>443</v>
      </c>
      <c r="C9" s="286">
        <v>7904491.4199999999</v>
      </c>
      <c r="D9" s="285">
        <v>81663990.180000007</v>
      </c>
      <c r="E9" s="202">
        <v>10.3313402268201</v>
      </c>
      <c r="F9" s="203">
        <v>47</v>
      </c>
      <c r="G9" s="286">
        <v>704763</v>
      </c>
      <c r="H9" s="204">
        <v>15641744.039999999</v>
      </c>
      <c r="I9" s="205">
        <v>22.1943320520515</v>
      </c>
      <c r="J9" s="300"/>
      <c r="K9" s="286"/>
      <c r="L9" s="285"/>
      <c r="M9" s="206"/>
      <c r="N9" s="300">
        <v>490</v>
      </c>
      <c r="O9" s="286">
        <v>8609254.4199999999</v>
      </c>
      <c r="P9" s="207">
        <v>97305734.219999999</v>
      </c>
      <c r="Q9" s="202">
        <v>11.3024577359395</v>
      </c>
      <c r="R9" s="31"/>
      <c r="S9" s="31"/>
      <c r="T9" s="31"/>
      <c r="U9" s="31"/>
      <c r="V9" s="31"/>
      <c r="W9" s="31"/>
      <c r="X9" s="31"/>
      <c r="Y9" s="31"/>
      <c r="Z9" s="31"/>
      <c r="AA9" s="1"/>
      <c r="AB9" s="1"/>
      <c r="AC9" s="1"/>
      <c r="AD9" s="1"/>
      <c r="AE9" s="1"/>
      <c r="AF9" s="1"/>
      <c r="AG9" s="1"/>
      <c r="AH9" s="1"/>
      <c r="AI9" s="1"/>
    </row>
    <row r="10" spans="1:35" ht="12.75" customHeight="1">
      <c r="A10" s="220" t="s">
        <v>109</v>
      </c>
      <c r="B10" s="300">
        <v>11990</v>
      </c>
      <c r="C10" s="286">
        <v>113922970.55</v>
      </c>
      <c r="D10" s="285">
        <v>2848397367</v>
      </c>
      <c r="E10" s="202">
        <v>25.002836155416599</v>
      </c>
      <c r="F10" s="203">
        <v>43</v>
      </c>
      <c r="G10" s="286">
        <v>647282</v>
      </c>
      <c r="H10" s="204">
        <v>12364321.359999999</v>
      </c>
      <c r="I10" s="205">
        <v>19.101908225472101</v>
      </c>
      <c r="J10" s="300"/>
      <c r="K10" s="286"/>
      <c r="L10" s="285"/>
      <c r="M10" s="206"/>
      <c r="N10" s="300">
        <v>12033</v>
      </c>
      <c r="O10" s="286">
        <v>114570252.55</v>
      </c>
      <c r="P10" s="207">
        <v>2860761688.3600001</v>
      </c>
      <c r="Q10" s="202">
        <v>24.969497969043299</v>
      </c>
      <c r="R10" s="31"/>
      <c r="S10" s="31"/>
      <c r="T10" s="31"/>
      <c r="U10" s="31"/>
      <c r="V10" s="31"/>
      <c r="W10" s="31"/>
      <c r="X10" s="31"/>
      <c r="Y10" s="31"/>
      <c r="Z10" s="31"/>
      <c r="AA10" s="1"/>
      <c r="AB10" s="1"/>
      <c r="AC10" s="1"/>
      <c r="AD10" s="1"/>
      <c r="AE10" s="1"/>
      <c r="AF10" s="1"/>
      <c r="AG10" s="1"/>
      <c r="AH10" s="1"/>
      <c r="AI10" s="1"/>
    </row>
    <row r="11" spans="1:35" ht="12.75" customHeight="1">
      <c r="A11" s="220" t="s">
        <v>110</v>
      </c>
      <c r="B11" s="300">
        <v>2627</v>
      </c>
      <c r="C11" s="286">
        <v>34005731.600000001</v>
      </c>
      <c r="D11" s="285">
        <v>528303892.19</v>
      </c>
      <c r="E11" s="202">
        <v>15.5357308116259</v>
      </c>
      <c r="F11" s="203">
        <v>82</v>
      </c>
      <c r="G11" s="286">
        <v>3839043.68</v>
      </c>
      <c r="H11" s="204">
        <v>28478939.879999999</v>
      </c>
      <c r="I11" s="205">
        <v>7.4182380441162401</v>
      </c>
      <c r="J11" s="300"/>
      <c r="K11" s="286"/>
      <c r="L11" s="285"/>
      <c r="M11" s="206"/>
      <c r="N11" s="300">
        <v>2709</v>
      </c>
      <c r="O11" s="286">
        <v>37844775.280000001</v>
      </c>
      <c r="P11" s="207">
        <v>556782832.07000005</v>
      </c>
      <c r="Q11" s="202">
        <v>14.7122774002636</v>
      </c>
      <c r="R11" s="31"/>
      <c r="S11" s="31"/>
      <c r="T11" s="31"/>
      <c r="U11" s="31"/>
      <c r="V11" s="31"/>
      <c r="W11" s="31"/>
      <c r="X11" s="31"/>
      <c r="Y11" s="31"/>
      <c r="Z11" s="31"/>
      <c r="AA11" s="1"/>
      <c r="AB11" s="1"/>
      <c r="AC11" s="1"/>
      <c r="AD11" s="1"/>
      <c r="AE11" s="1"/>
      <c r="AF11" s="1"/>
      <c r="AG11" s="1"/>
      <c r="AH11" s="1"/>
      <c r="AI11" s="1"/>
    </row>
    <row r="12" spans="1:35" ht="12.75" customHeight="1">
      <c r="A12" s="220" t="s">
        <v>111</v>
      </c>
      <c r="B12" s="300">
        <v>8466</v>
      </c>
      <c r="C12" s="286">
        <v>45672247.909999996</v>
      </c>
      <c r="D12" s="285">
        <v>555883308.90999997</v>
      </c>
      <c r="E12" s="202">
        <v>12.1711396821414</v>
      </c>
      <c r="F12" s="203">
        <v>788</v>
      </c>
      <c r="G12" s="286">
        <v>5413901.1140000001</v>
      </c>
      <c r="H12" s="204">
        <v>122150219.31</v>
      </c>
      <c r="I12" s="205">
        <v>22.562329222107</v>
      </c>
      <c r="J12" s="300"/>
      <c r="K12" s="286"/>
      <c r="L12" s="285"/>
      <c r="M12" s="206"/>
      <c r="N12" s="300">
        <v>9254</v>
      </c>
      <c r="O12" s="286">
        <v>51086149.023999996</v>
      </c>
      <c r="P12" s="207">
        <v>678033528.22000003</v>
      </c>
      <c r="Q12" s="202">
        <v>13.272355446120301</v>
      </c>
      <c r="R12" s="31"/>
      <c r="S12" s="31"/>
      <c r="T12" s="31"/>
      <c r="U12" s="31"/>
      <c r="V12" s="31"/>
      <c r="W12" s="31"/>
      <c r="X12" s="31"/>
      <c r="Y12" s="31"/>
      <c r="Z12" s="31"/>
      <c r="AA12" s="1"/>
      <c r="AB12" s="1"/>
      <c r="AC12" s="1"/>
      <c r="AD12" s="1"/>
      <c r="AE12" s="1"/>
      <c r="AF12" s="1"/>
      <c r="AG12" s="1"/>
      <c r="AH12" s="1"/>
      <c r="AI12" s="1"/>
    </row>
    <row r="13" spans="1:35" ht="12.75" customHeight="1">
      <c r="A13" s="220" t="s">
        <v>112</v>
      </c>
      <c r="B13" s="300">
        <v>3816</v>
      </c>
      <c r="C13" s="286">
        <v>70899670</v>
      </c>
      <c r="D13" s="285">
        <v>537693892.59000003</v>
      </c>
      <c r="E13" s="202">
        <v>7.58387017302055</v>
      </c>
      <c r="F13" s="203">
        <v>48</v>
      </c>
      <c r="G13" s="286">
        <v>1492226</v>
      </c>
      <c r="H13" s="204">
        <v>20701858.739999998</v>
      </c>
      <c r="I13" s="205">
        <v>13.8731390151358</v>
      </c>
      <c r="J13" s="300">
        <v>4</v>
      </c>
      <c r="K13" s="286">
        <v>10370</v>
      </c>
      <c r="L13" s="285">
        <v>41883.11</v>
      </c>
      <c r="M13" s="206">
        <v>4.0388727097396302</v>
      </c>
      <c r="N13" s="300">
        <v>3868</v>
      </c>
      <c r="O13" s="286">
        <v>72402266</v>
      </c>
      <c r="P13" s="207">
        <v>558437634.44000006</v>
      </c>
      <c r="Q13" s="202">
        <v>7.7129855913625702</v>
      </c>
      <c r="R13" s="31"/>
      <c r="S13" s="31"/>
      <c r="T13" s="31"/>
      <c r="U13" s="31"/>
      <c r="V13" s="31"/>
      <c r="W13" s="31"/>
      <c r="X13" s="31"/>
      <c r="Y13" s="31"/>
      <c r="Z13" s="31"/>
      <c r="AA13" s="1"/>
      <c r="AB13" s="1"/>
      <c r="AC13" s="1"/>
      <c r="AD13" s="1"/>
      <c r="AE13" s="1"/>
      <c r="AF13" s="1"/>
      <c r="AG13" s="1"/>
      <c r="AH13" s="1"/>
      <c r="AI13" s="1"/>
    </row>
    <row r="14" spans="1:35" ht="12.75" customHeight="1">
      <c r="A14" s="220" t="s">
        <v>113</v>
      </c>
      <c r="B14" s="300">
        <v>2040</v>
      </c>
      <c r="C14" s="286">
        <v>22094862</v>
      </c>
      <c r="D14" s="285">
        <v>109488258.479</v>
      </c>
      <c r="E14" s="202">
        <v>4.95537190859124</v>
      </c>
      <c r="F14" s="203">
        <v>211</v>
      </c>
      <c r="G14" s="286">
        <v>2569167</v>
      </c>
      <c r="H14" s="204">
        <v>23784158.850000001</v>
      </c>
      <c r="I14" s="205">
        <v>9.2575371122235293</v>
      </c>
      <c r="J14" s="300"/>
      <c r="K14" s="286"/>
      <c r="L14" s="285"/>
      <c r="M14" s="206"/>
      <c r="N14" s="300">
        <v>2251</v>
      </c>
      <c r="O14" s="286">
        <v>24664029</v>
      </c>
      <c r="P14" s="207">
        <v>133272417.329</v>
      </c>
      <c r="Q14" s="202">
        <v>5.4035136485202804</v>
      </c>
      <c r="R14" s="31"/>
      <c r="S14" s="31"/>
      <c r="T14" s="31"/>
      <c r="U14" s="31"/>
      <c r="V14" s="31"/>
      <c r="W14" s="31"/>
      <c r="X14" s="31"/>
      <c r="Y14" s="31"/>
      <c r="Z14" s="31"/>
      <c r="AA14" s="1"/>
      <c r="AB14" s="1"/>
      <c r="AC14" s="1"/>
      <c r="AD14" s="1"/>
      <c r="AE14" s="1"/>
      <c r="AF14" s="1"/>
      <c r="AG14" s="1"/>
      <c r="AH14" s="1"/>
      <c r="AI14" s="1"/>
    </row>
    <row r="15" spans="1:35" ht="12.75" customHeight="1">
      <c r="A15" s="220" t="s">
        <v>114</v>
      </c>
      <c r="B15" s="300">
        <v>172</v>
      </c>
      <c r="C15" s="286">
        <v>5197670.9539999999</v>
      </c>
      <c r="D15" s="285">
        <v>491514.93199999997</v>
      </c>
      <c r="E15" s="202">
        <v>9.4564457109725705E-2</v>
      </c>
      <c r="F15" s="203">
        <v>45</v>
      </c>
      <c r="G15" s="286">
        <v>518706.49099999998</v>
      </c>
      <c r="H15" s="204">
        <v>3513197</v>
      </c>
      <c r="I15" s="205">
        <v>6.7729960217521201</v>
      </c>
      <c r="J15" s="300"/>
      <c r="K15" s="286"/>
      <c r="L15" s="285"/>
      <c r="M15" s="206"/>
      <c r="N15" s="300">
        <v>217</v>
      </c>
      <c r="O15" s="286">
        <v>5716377.4450000003</v>
      </c>
      <c r="P15" s="207">
        <v>4004711.932</v>
      </c>
      <c r="Q15" s="202">
        <v>0.70056814311707905</v>
      </c>
      <c r="R15" s="31"/>
      <c r="S15" s="31"/>
      <c r="T15" s="31"/>
      <c r="U15" s="31"/>
      <c r="V15" s="31"/>
      <c r="W15" s="31"/>
      <c r="X15" s="31"/>
      <c r="Y15" s="31"/>
      <c r="Z15" s="31"/>
      <c r="AA15" s="1"/>
      <c r="AB15" s="1"/>
      <c r="AC15" s="1"/>
      <c r="AD15" s="1"/>
      <c r="AE15" s="1"/>
      <c r="AF15" s="1"/>
      <c r="AG15" s="1"/>
      <c r="AH15" s="1"/>
      <c r="AI15" s="1"/>
    </row>
    <row r="16" spans="1:35" ht="12.75" customHeight="1">
      <c r="A16" s="220" t="s">
        <v>115</v>
      </c>
      <c r="B16" s="300">
        <v>41824</v>
      </c>
      <c r="C16" s="286">
        <v>99073263.079999998</v>
      </c>
      <c r="D16" s="285">
        <v>421776143.71600002</v>
      </c>
      <c r="E16" s="202">
        <v>4.2572146167773104</v>
      </c>
      <c r="F16" s="203">
        <v>268</v>
      </c>
      <c r="G16" s="286">
        <v>2526391.7999999998</v>
      </c>
      <c r="H16" s="204">
        <v>51705032.752999999</v>
      </c>
      <c r="I16" s="205">
        <v>20.465959695166799</v>
      </c>
      <c r="J16" s="300">
        <v>634</v>
      </c>
      <c r="K16" s="286">
        <v>1718384.56</v>
      </c>
      <c r="L16" s="285">
        <v>14406894.426999999</v>
      </c>
      <c r="M16" s="206">
        <v>8.3839757190322999</v>
      </c>
      <c r="N16" s="300">
        <v>42726</v>
      </c>
      <c r="O16" s="286">
        <v>103318039.44</v>
      </c>
      <c r="P16" s="207">
        <v>487888070.89599901</v>
      </c>
      <c r="Q16" s="202">
        <v>4.7221963709380201</v>
      </c>
      <c r="R16" s="31"/>
      <c r="S16" s="31"/>
      <c r="T16" s="31"/>
      <c r="U16" s="31"/>
      <c r="V16" s="31"/>
      <c r="W16" s="31"/>
      <c r="X16" s="31"/>
      <c r="Y16" s="31"/>
      <c r="Z16" s="31"/>
      <c r="AA16" s="1"/>
      <c r="AB16" s="1"/>
      <c r="AC16" s="1"/>
      <c r="AD16" s="1"/>
      <c r="AE16" s="1"/>
      <c r="AF16" s="1"/>
      <c r="AG16" s="1"/>
      <c r="AH16" s="1"/>
      <c r="AI16" s="1"/>
    </row>
    <row r="17" spans="1:35" ht="12.75" customHeight="1">
      <c r="A17" s="220" t="s">
        <v>116</v>
      </c>
      <c r="B17" s="300">
        <v>11</v>
      </c>
      <c r="C17" s="286">
        <v>4511488</v>
      </c>
      <c r="D17" s="285">
        <v>97356664.090000004</v>
      </c>
      <c r="E17" s="202">
        <v>21.579723605604201</v>
      </c>
      <c r="F17" s="203">
        <v>54</v>
      </c>
      <c r="G17" s="286">
        <v>1250986</v>
      </c>
      <c r="H17" s="204">
        <v>64257495.939999998</v>
      </c>
      <c r="I17" s="205">
        <v>51.365479661642901</v>
      </c>
      <c r="J17" s="300"/>
      <c r="K17" s="286"/>
      <c r="L17" s="285"/>
      <c r="M17" s="206"/>
      <c r="N17" s="300">
        <v>65</v>
      </c>
      <c r="O17" s="286">
        <v>5762474</v>
      </c>
      <c r="P17" s="207">
        <v>161614160.03</v>
      </c>
      <c r="Q17" s="202">
        <v>28.045967761416399</v>
      </c>
      <c r="R17" s="31"/>
      <c r="S17" s="31"/>
      <c r="T17" s="31"/>
      <c r="U17" s="31"/>
      <c r="V17" s="31"/>
      <c r="W17" s="31"/>
      <c r="X17" s="31"/>
      <c r="Y17" s="31"/>
      <c r="Z17" s="31"/>
      <c r="AA17" s="1"/>
      <c r="AB17" s="1"/>
      <c r="AC17" s="1"/>
      <c r="AD17" s="1"/>
      <c r="AE17" s="1"/>
      <c r="AF17" s="1"/>
      <c r="AG17" s="1"/>
      <c r="AH17" s="1"/>
      <c r="AI17" s="1"/>
    </row>
    <row r="18" spans="1:35" ht="12.75" customHeight="1">
      <c r="A18" s="220" t="s">
        <v>117</v>
      </c>
      <c r="B18" s="300">
        <v>9330</v>
      </c>
      <c r="C18" s="286">
        <v>19592156.329999998</v>
      </c>
      <c r="D18" s="285">
        <v>336247158.13</v>
      </c>
      <c r="E18" s="202">
        <v>17.162335399250001</v>
      </c>
      <c r="F18" s="203">
        <v>1094</v>
      </c>
      <c r="G18" s="286">
        <v>5890051</v>
      </c>
      <c r="H18" s="204">
        <v>125099660.64</v>
      </c>
      <c r="I18" s="205">
        <v>21.239147273937</v>
      </c>
      <c r="J18" s="300">
        <v>5</v>
      </c>
      <c r="K18" s="286">
        <v>135</v>
      </c>
      <c r="L18" s="285">
        <v>0.01</v>
      </c>
      <c r="M18" s="206">
        <v>7.40740740740741E-5</v>
      </c>
      <c r="N18" s="300">
        <v>10429</v>
      </c>
      <c r="O18" s="286">
        <v>25482342.329999998</v>
      </c>
      <c r="P18" s="207">
        <v>461346818.77999997</v>
      </c>
      <c r="Q18" s="202">
        <v>18.1045687561015</v>
      </c>
      <c r="R18" s="31"/>
      <c r="S18" s="31"/>
      <c r="T18" s="31"/>
      <c r="U18" s="31"/>
      <c r="V18" s="31"/>
      <c r="W18" s="31"/>
      <c r="X18" s="31"/>
      <c r="Y18" s="31"/>
      <c r="Z18" s="31"/>
      <c r="AA18" s="1"/>
      <c r="AB18" s="1"/>
      <c r="AC18" s="1"/>
      <c r="AD18" s="1"/>
      <c r="AE18" s="1"/>
      <c r="AF18" s="1"/>
      <c r="AG18" s="1"/>
      <c r="AH18" s="1"/>
      <c r="AI18" s="1"/>
    </row>
    <row r="19" spans="1:35" ht="12.75" customHeight="1">
      <c r="A19" s="220" t="s">
        <v>118</v>
      </c>
      <c r="B19" s="300">
        <v>6388</v>
      </c>
      <c r="C19" s="286">
        <v>157623238</v>
      </c>
      <c r="D19" s="285">
        <v>2063302348</v>
      </c>
      <c r="E19" s="202">
        <v>13.0900898508379</v>
      </c>
      <c r="F19" s="203">
        <v>1561</v>
      </c>
      <c r="G19" s="286">
        <v>24232367</v>
      </c>
      <c r="H19" s="204">
        <v>960404831.60000002</v>
      </c>
      <c r="I19" s="205">
        <v>39.633141558148203</v>
      </c>
      <c r="J19" s="300"/>
      <c r="K19" s="286"/>
      <c r="L19" s="285"/>
      <c r="M19" s="287"/>
      <c r="N19" s="300">
        <v>7949</v>
      </c>
      <c r="O19" s="286">
        <v>181855605</v>
      </c>
      <c r="P19" s="207">
        <v>3023707179.5999999</v>
      </c>
      <c r="Q19" s="202">
        <v>16.626967200708499</v>
      </c>
      <c r="R19" s="31"/>
      <c r="S19" s="31"/>
      <c r="T19" s="31"/>
      <c r="U19" s="31"/>
      <c r="V19" s="31"/>
      <c r="W19" s="31"/>
      <c r="X19" s="31"/>
      <c r="Y19" s="31"/>
      <c r="Z19" s="31"/>
      <c r="AA19" s="1"/>
      <c r="AB19" s="1"/>
      <c r="AC19" s="1"/>
      <c r="AD19" s="1"/>
      <c r="AE19" s="1"/>
      <c r="AF19" s="1"/>
      <c r="AG19" s="1"/>
      <c r="AH19" s="1"/>
      <c r="AI19" s="1"/>
    </row>
    <row r="20" spans="1:35" ht="12.75" customHeight="1">
      <c r="A20" s="220" t="s">
        <v>119</v>
      </c>
      <c r="B20" s="300">
        <v>156</v>
      </c>
      <c r="C20" s="286">
        <v>3346592</v>
      </c>
      <c r="D20" s="285">
        <v>35069355.560000002</v>
      </c>
      <c r="E20" s="202">
        <v>10.4791249007946</v>
      </c>
      <c r="F20" s="203">
        <v>1</v>
      </c>
      <c r="G20" s="286">
        <v>155633</v>
      </c>
      <c r="H20" s="204">
        <v>3645512.64</v>
      </c>
      <c r="I20" s="205">
        <v>23.4237767054545</v>
      </c>
      <c r="J20" s="300"/>
      <c r="K20" s="286"/>
      <c r="L20" s="285"/>
      <c r="M20" s="206"/>
      <c r="N20" s="300">
        <v>157</v>
      </c>
      <c r="O20" s="286">
        <v>3502225</v>
      </c>
      <c r="P20" s="207">
        <v>38714868.200000003</v>
      </c>
      <c r="Q20" s="202">
        <v>11.0543634974909</v>
      </c>
      <c r="R20" s="31"/>
      <c r="S20" s="31"/>
      <c r="T20" s="31"/>
      <c r="U20" s="31"/>
      <c r="V20" s="31"/>
      <c r="W20" s="31"/>
      <c r="X20" s="31"/>
      <c r="Y20" s="31"/>
      <c r="Z20" s="31"/>
      <c r="AA20" s="1"/>
      <c r="AB20" s="1"/>
      <c r="AC20" s="1"/>
      <c r="AD20" s="1"/>
      <c r="AE20" s="1"/>
      <c r="AF20" s="1"/>
      <c r="AG20" s="1"/>
      <c r="AH20" s="1"/>
      <c r="AI20" s="1"/>
    </row>
    <row r="21" spans="1:35" ht="12.75" customHeight="1">
      <c r="A21" s="220" t="s">
        <v>120</v>
      </c>
      <c r="B21" s="300">
        <v>1534</v>
      </c>
      <c r="C21" s="286">
        <v>223510490.55000001</v>
      </c>
      <c r="D21" s="285">
        <v>1298842279.4790001</v>
      </c>
      <c r="E21" s="202">
        <v>5.8111020931630302</v>
      </c>
      <c r="F21" s="203">
        <v>6605</v>
      </c>
      <c r="G21" s="286">
        <v>179874530.21000001</v>
      </c>
      <c r="H21" s="204">
        <v>5871589929.1199999</v>
      </c>
      <c r="I21" s="205">
        <v>32.642697786423902</v>
      </c>
      <c r="J21" s="300"/>
      <c r="K21" s="286"/>
      <c r="L21" s="285"/>
      <c r="M21" s="206"/>
      <c r="N21" s="300">
        <v>8139</v>
      </c>
      <c r="O21" s="286">
        <v>403385020.75999999</v>
      </c>
      <c r="P21" s="207">
        <v>7170432208.599</v>
      </c>
      <c r="Q21" s="202">
        <v>17.775653134292199</v>
      </c>
      <c r="R21" s="31"/>
      <c r="S21" s="31"/>
      <c r="T21" s="31"/>
      <c r="U21" s="31"/>
      <c r="V21" s="31"/>
      <c r="W21" s="31"/>
      <c r="X21" s="31"/>
      <c r="Y21" s="31"/>
      <c r="Z21" s="31"/>
      <c r="AA21" s="1"/>
      <c r="AB21" s="1"/>
      <c r="AC21" s="1"/>
      <c r="AD21" s="1"/>
      <c r="AE21" s="1"/>
      <c r="AF21" s="1"/>
      <c r="AG21" s="1"/>
      <c r="AH21" s="1"/>
      <c r="AI21" s="1"/>
    </row>
    <row r="22" spans="1:35" ht="12.75" customHeight="1">
      <c r="A22" s="220" t="s">
        <v>121</v>
      </c>
      <c r="B22" s="300">
        <v>2313</v>
      </c>
      <c r="C22" s="286">
        <v>43021279</v>
      </c>
      <c r="D22" s="285">
        <v>520420370</v>
      </c>
      <c r="E22" s="202">
        <v>12.096813067784399</v>
      </c>
      <c r="F22" s="203">
        <v>15</v>
      </c>
      <c r="G22" s="286">
        <v>599032</v>
      </c>
      <c r="H22" s="204">
        <v>83467676</v>
      </c>
      <c r="I22" s="205">
        <v>139.33759131398699</v>
      </c>
      <c r="J22" s="300"/>
      <c r="K22" s="286"/>
      <c r="L22" s="285"/>
      <c r="M22" s="206"/>
      <c r="N22" s="300">
        <v>2328</v>
      </c>
      <c r="O22" s="286">
        <v>43620311</v>
      </c>
      <c r="P22" s="207">
        <v>603888046</v>
      </c>
      <c r="Q22" s="202">
        <v>13.844193958177</v>
      </c>
      <c r="R22" s="31"/>
      <c r="S22" s="31"/>
      <c r="T22" s="31"/>
      <c r="U22" s="31"/>
      <c r="V22" s="31"/>
      <c r="W22" s="31"/>
      <c r="X22" s="31"/>
      <c r="Y22" s="31"/>
      <c r="Z22" s="31"/>
      <c r="AA22" s="1"/>
      <c r="AB22" s="1"/>
      <c r="AC22" s="1"/>
      <c r="AD22" s="1"/>
      <c r="AE22" s="1"/>
      <c r="AF22" s="1"/>
      <c r="AG22" s="1"/>
      <c r="AH22" s="1"/>
      <c r="AI22" s="1"/>
    </row>
    <row r="23" spans="1:35" ht="12.75" customHeight="1">
      <c r="A23" s="220" t="s">
        <v>339</v>
      </c>
      <c r="B23" s="300">
        <v>36316</v>
      </c>
      <c r="C23" s="286">
        <v>436048221.19</v>
      </c>
      <c r="D23" s="285">
        <v>1787688094.1500001</v>
      </c>
      <c r="E23" s="202">
        <v>4.0997486224603801</v>
      </c>
      <c r="F23" s="203">
        <v>120</v>
      </c>
      <c r="G23" s="286">
        <v>3246192.88</v>
      </c>
      <c r="H23" s="204">
        <v>30550751.440000001</v>
      </c>
      <c r="I23" s="205">
        <v>9.4112557600089399</v>
      </c>
      <c r="J23" s="300">
        <v>318</v>
      </c>
      <c r="K23" s="286">
        <v>1715717.1</v>
      </c>
      <c r="L23" s="285">
        <v>10182876.779999999</v>
      </c>
      <c r="M23" s="206">
        <v>5.9350558317568796</v>
      </c>
      <c r="N23" s="300">
        <v>36754</v>
      </c>
      <c r="O23" s="286">
        <v>441010131.17000002</v>
      </c>
      <c r="P23" s="207">
        <v>1828421722.3699999</v>
      </c>
      <c r="Q23" s="202">
        <v>4.1459857566518901</v>
      </c>
      <c r="R23" s="31"/>
      <c r="S23" s="31"/>
      <c r="T23" s="31"/>
      <c r="U23" s="31"/>
      <c r="V23" s="31"/>
      <c r="W23" s="31"/>
      <c r="X23" s="31"/>
      <c r="Y23" s="31"/>
      <c r="Z23" s="31"/>
      <c r="AA23" s="1"/>
      <c r="AB23" s="1"/>
      <c r="AC23" s="1"/>
      <c r="AD23" s="1"/>
      <c r="AE23" s="1"/>
      <c r="AF23" s="1"/>
      <c r="AG23" s="1"/>
      <c r="AH23" s="1"/>
      <c r="AI23" s="1"/>
    </row>
    <row r="24" spans="1:35" ht="15" customHeight="1" thickBot="1">
      <c r="A24" s="220" t="s">
        <v>122</v>
      </c>
      <c r="B24" s="382"/>
      <c r="C24" s="373"/>
      <c r="D24" s="372"/>
      <c r="E24" s="571"/>
      <c r="F24" s="572">
        <v>1</v>
      </c>
      <c r="G24" s="373">
        <v>3552.8440000000001</v>
      </c>
      <c r="H24" s="573">
        <v>54965</v>
      </c>
      <c r="I24" s="574">
        <v>15.470704596092601</v>
      </c>
      <c r="J24" s="382"/>
      <c r="K24" s="286"/>
      <c r="L24" s="285"/>
      <c r="M24" s="287"/>
      <c r="N24" s="300">
        <v>1</v>
      </c>
      <c r="O24" s="286">
        <v>3552.8440000000001</v>
      </c>
      <c r="P24" s="207">
        <v>54965</v>
      </c>
      <c r="Q24" s="202">
        <v>15.470704596092601</v>
      </c>
      <c r="R24" s="31"/>
      <c r="S24" s="31"/>
      <c r="T24" s="31"/>
      <c r="U24" s="31"/>
      <c r="V24" s="31"/>
      <c r="W24" s="31"/>
      <c r="X24" s="31"/>
      <c r="Y24" s="31"/>
      <c r="Z24" s="31"/>
      <c r="AA24" s="1"/>
      <c r="AB24" s="1"/>
      <c r="AC24" s="1"/>
      <c r="AD24" s="1"/>
      <c r="AE24" s="1"/>
      <c r="AF24" s="1"/>
      <c r="AG24" s="1"/>
      <c r="AH24" s="1"/>
      <c r="AI24" s="1"/>
    </row>
    <row r="25" spans="1:35" ht="12.75" customHeight="1" thickBot="1">
      <c r="A25" s="208" t="s">
        <v>39</v>
      </c>
      <c r="B25" s="122">
        <f t="shared" ref="B25:D25" si="0">SUM(B4:B24)</f>
        <v>246925</v>
      </c>
      <c r="C25" s="123">
        <f t="shared" si="0"/>
        <v>2433405745.4239998</v>
      </c>
      <c r="D25" s="575">
        <f t="shared" si="0"/>
        <v>17314384361.076</v>
      </c>
      <c r="E25" s="576">
        <f>'7.Bldgs'!$D25/'7.Bldgs'!$C25</f>
        <v>7.1152886828000481</v>
      </c>
      <c r="F25" s="122">
        <f t="shared" ref="F25:H25" si="1">SUM(F4:F24)</f>
        <v>18850</v>
      </c>
      <c r="G25" s="123">
        <f t="shared" si="1"/>
        <v>278917265.56900001</v>
      </c>
      <c r="H25" s="575">
        <f t="shared" si="1"/>
        <v>8431025991.783</v>
      </c>
      <c r="I25" s="577">
        <f>'7.Bldgs'!$H25/'7.Bldgs'!$G25</f>
        <v>30.227694849164113</v>
      </c>
      <c r="J25" s="122">
        <f t="shared" ref="J25:L25" si="2">SUM(J4:J24)</f>
        <v>15373</v>
      </c>
      <c r="K25" s="580">
        <f t="shared" si="2"/>
        <v>125190497.948</v>
      </c>
      <c r="L25" s="578">
        <f t="shared" si="2"/>
        <v>687756637.17700005</v>
      </c>
      <c r="M25" s="579">
        <f>'7.Bldgs'!$L25/'7.Bldgs'!$K25</f>
        <v>5.4936808180335817</v>
      </c>
      <c r="N25" s="122">
        <f t="shared" ref="N25:P25" si="3">SUM(N4:N24)</f>
        <v>281148</v>
      </c>
      <c r="O25" s="580">
        <f t="shared" si="3"/>
        <v>2837513508.941</v>
      </c>
      <c r="P25" s="578">
        <f t="shared" si="3"/>
        <v>26433166990.035999</v>
      </c>
      <c r="Q25" s="579">
        <f>'7.Bldgs'!$P25/'7.Bldgs'!$O25</f>
        <v>9.31560921445665</v>
      </c>
      <c r="R25" s="31"/>
      <c r="S25" s="31"/>
      <c r="T25" s="31"/>
      <c r="U25" s="31"/>
      <c r="V25" s="31"/>
      <c r="W25" s="31"/>
      <c r="X25" s="31"/>
      <c r="Y25" s="31"/>
      <c r="Z25" s="31"/>
    </row>
    <row r="26" spans="1:35" ht="12.75" customHeight="1">
      <c r="A26" s="31"/>
      <c r="B26" s="31"/>
      <c r="C26" s="31"/>
      <c r="D26" s="31"/>
      <c r="E26" s="209"/>
      <c r="F26" s="91"/>
      <c r="G26" s="91"/>
      <c r="H26" s="91"/>
      <c r="I26" s="209"/>
      <c r="J26" s="31"/>
      <c r="K26" s="31"/>
      <c r="L26" s="31"/>
      <c r="M26" s="31"/>
      <c r="N26" s="31"/>
      <c r="O26" s="31"/>
      <c r="P26" s="31"/>
      <c r="Q26" s="31"/>
      <c r="R26" s="31"/>
      <c r="S26" s="31"/>
      <c r="T26" s="31"/>
      <c r="U26" s="31"/>
      <c r="V26" s="31"/>
      <c r="W26" s="31"/>
      <c r="X26" s="31"/>
      <c r="Y26" s="31"/>
      <c r="Z26" s="31"/>
    </row>
    <row r="27" spans="1:35" ht="12.75" customHeight="1">
      <c r="A27" s="31" t="s">
        <v>59</v>
      </c>
      <c r="B27" s="31"/>
      <c r="C27" s="31"/>
      <c r="D27" s="31"/>
      <c r="E27" s="209"/>
      <c r="F27" s="91"/>
      <c r="G27" s="91"/>
      <c r="H27" s="91"/>
      <c r="I27" s="209"/>
      <c r="J27" s="31"/>
      <c r="K27" s="31"/>
      <c r="L27" s="31"/>
      <c r="M27" s="31"/>
      <c r="N27" s="31"/>
      <c r="O27" s="31"/>
      <c r="P27" s="31"/>
      <c r="Q27" s="31"/>
      <c r="R27" s="31"/>
      <c r="S27" s="31"/>
      <c r="T27" s="31"/>
      <c r="U27" s="31"/>
      <c r="V27" s="31"/>
      <c r="W27" s="31"/>
      <c r="X27" s="31"/>
      <c r="Y27" s="31"/>
      <c r="Z27" s="31"/>
    </row>
    <row r="28" spans="1:35" ht="29.25" customHeight="1">
      <c r="A28" s="957" t="s">
        <v>226</v>
      </c>
      <c r="B28" s="916"/>
      <c r="C28" s="916"/>
      <c r="D28" s="916"/>
      <c r="E28" s="916"/>
      <c r="F28" s="916"/>
      <c r="G28" s="916"/>
      <c r="H28" s="958"/>
      <c r="I28" s="31"/>
      <c r="J28" s="31"/>
      <c r="K28" s="31"/>
      <c r="L28" s="31"/>
      <c r="M28" s="31"/>
      <c r="Q28" s="31"/>
      <c r="R28" s="31"/>
      <c r="S28" s="31"/>
      <c r="T28" s="31"/>
      <c r="U28" s="31"/>
      <c r="V28" s="31"/>
      <c r="W28" s="31"/>
      <c r="X28" s="31"/>
      <c r="Y28" s="31"/>
      <c r="Z28" s="31"/>
    </row>
    <row r="29" spans="1:35" ht="12.75" customHeight="1">
      <c r="A29" s="31" t="s">
        <v>61</v>
      </c>
      <c r="B29" s="95"/>
      <c r="C29" s="107"/>
      <c r="D29" s="95"/>
      <c r="E29" s="95"/>
      <c r="F29" s="107"/>
      <c r="G29" s="90"/>
      <c r="H29" s="91"/>
      <c r="I29" s="209"/>
      <c r="J29" s="31"/>
      <c r="K29" s="31"/>
      <c r="L29" s="31"/>
      <c r="M29" s="31"/>
      <c r="Q29" s="31"/>
      <c r="R29" s="31"/>
      <c r="S29" s="31"/>
      <c r="T29" s="31"/>
      <c r="U29" s="31"/>
      <c r="V29" s="31"/>
      <c r="W29" s="31"/>
      <c r="X29" s="31"/>
      <c r="Y29" s="31"/>
      <c r="Z29" s="31"/>
    </row>
    <row r="30" spans="1:35" ht="86.25" customHeight="1">
      <c r="A30" s="959" t="s">
        <v>133</v>
      </c>
      <c r="B30" s="922"/>
      <c r="C30" s="922"/>
      <c r="D30" s="922"/>
      <c r="E30" s="922"/>
      <c r="F30" s="161"/>
      <c r="G30" s="1"/>
      <c r="H30" s="1"/>
      <c r="I30" s="1"/>
      <c r="J30" s="1"/>
      <c r="K30" s="1"/>
      <c r="L30" s="1"/>
      <c r="M30" s="1"/>
      <c r="N30" s="1"/>
      <c r="O30" s="1"/>
      <c r="P30" s="1"/>
      <c r="Q30" s="1"/>
      <c r="R30" s="1"/>
      <c r="S30" s="1"/>
      <c r="T30" s="1"/>
      <c r="U30" s="1"/>
      <c r="V30" s="1"/>
      <c r="W30" s="1"/>
      <c r="X30" s="1"/>
      <c r="Y30" s="1"/>
      <c r="Z30" s="1"/>
    </row>
    <row r="31" spans="1:35" ht="17.25" customHeight="1">
      <c r="B31" s="210"/>
      <c r="C31" s="210"/>
      <c r="D31" s="210"/>
      <c r="E31" s="210"/>
      <c r="F31" s="210"/>
      <c r="G31" s="210"/>
      <c r="H31" s="210"/>
      <c r="I31" s="209"/>
      <c r="J31" s="31"/>
      <c r="K31" s="31"/>
      <c r="L31" s="31"/>
      <c r="M31" s="31"/>
      <c r="N31" s="31"/>
      <c r="O31" s="31"/>
      <c r="P31" s="31"/>
      <c r="Q31" s="31"/>
      <c r="R31" s="31"/>
      <c r="S31" s="31"/>
      <c r="T31" s="31"/>
      <c r="U31" s="31"/>
      <c r="V31" s="31"/>
      <c r="W31" s="31"/>
      <c r="X31" s="31"/>
      <c r="Y31" s="31"/>
      <c r="Z31" s="31"/>
    </row>
    <row r="32" spans="1:35" ht="12" customHeight="1">
      <c r="A32" s="210"/>
      <c r="B32" s="210"/>
      <c r="C32" s="210"/>
      <c r="D32" s="210"/>
      <c r="E32" s="210"/>
      <c r="F32" s="210"/>
      <c r="G32" s="210"/>
      <c r="H32" s="210"/>
      <c r="I32" s="31"/>
      <c r="J32" s="31"/>
      <c r="K32" s="31"/>
      <c r="L32" s="31"/>
      <c r="M32" s="31"/>
      <c r="N32" s="31"/>
      <c r="O32" s="31"/>
      <c r="P32" s="31"/>
      <c r="Q32" s="31"/>
      <c r="R32" s="31"/>
      <c r="S32" s="31"/>
      <c r="T32" s="31"/>
      <c r="U32" s="31"/>
      <c r="V32" s="31"/>
      <c r="W32" s="31"/>
      <c r="X32" s="31"/>
      <c r="Y32" s="31"/>
      <c r="Z32" s="31"/>
    </row>
    <row r="33" spans="1:26" ht="12.75" customHeight="1">
      <c r="A33" s="108"/>
      <c r="B33" s="108"/>
      <c r="C33" s="108"/>
      <c r="D33" s="108"/>
      <c r="E33" s="108"/>
      <c r="F33" s="108"/>
      <c r="G33" s="108"/>
      <c r="H33" s="92"/>
      <c r="I33" s="31"/>
      <c r="J33" s="31"/>
      <c r="K33" s="31"/>
      <c r="L33" s="31"/>
      <c r="M33" s="31"/>
      <c r="N33" s="31"/>
      <c r="O33" s="31"/>
      <c r="P33" s="31"/>
      <c r="Q33" s="31"/>
      <c r="R33" s="31"/>
      <c r="S33" s="31"/>
      <c r="T33" s="31"/>
      <c r="U33" s="31"/>
      <c r="V33" s="31"/>
      <c r="W33" s="31"/>
      <c r="X33" s="31"/>
      <c r="Y33" s="31"/>
      <c r="Z33" s="31"/>
    </row>
    <row r="34" spans="1:26" ht="12.75" customHeight="1">
      <c r="A34" s="1"/>
      <c r="B34" s="211"/>
      <c r="C34" s="1"/>
      <c r="D34" s="1"/>
      <c r="E34" s="212"/>
      <c r="F34" s="110"/>
      <c r="G34" s="213"/>
      <c r="H34" s="214"/>
      <c r="I34" s="1"/>
      <c r="J34" s="1"/>
      <c r="K34" s="1"/>
      <c r="L34" s="1"/>
      <c r="M34" s="1"/>
      <c r="N34" s="1"/>
      <c r="O34" s="1"/>
      <c r="P34" s="1"/>
      <c r="Q34" s="1"/>
      <c r="R34" s="1"/>
      <c r="S34" s="1"/>
      <c r="T34" s="1"/>
      <c r="U34" s="1"/>
      <c r="V34" s="1"/>
      <c r="W34" s="1"/>
      <c r="X34" s="1"/>
      <c r="Y34" s="1"/>
      <c r="Z34" s="1"/>
    </row>
    <row r="35" spans="1:26" ht="12.75" customHeight="1">
      <c r="A35" s="1"/>
      <c r="B35" s="211"/>
      <c r="C35" s="1"/>
      <c r="D35" s="1"/>
      <c r="E35" s="212"/>
      <c r="F35" s="110"/>
      <c r="G35" s="213"/>
      <c r="H35" s="214"/>
      <c r="I35" s="1"/>
      <c r="J35" s="1"/>
      <c r="K35" s="1"/>
      <c r="L35" s="1"/>
      <c r="M35" s="1"/>
      <c r="N35" s="1"/>
      <c r="O35" s="1"/>
      <c r="P35" s="1"/>
      <c r="Q35" s="1"/>
      <c r="R35" s="1"/>
      <c r="S35" s="1"/>
      <c r="T35" s="1"/>
      <c r="U35" s="1"/>
      <c r="V35" s="1"/>
      <c r="W35" s="1"/>
      <c r="X35" s="1"/>
      <c r="Y35" s="1"/>
      <c r="Z35" s="1"/>
    </row>
    <row r="36" spans="1:26" ht="12.75" customHeight="1">
      <c r="A36" s="1"/>
      <c r="B36" s="211"/>
      <c r="C36" s="1"/>
      <c r="D36" s="1"/>
      <c r="E36" s="212"/>
      <c r="F36" s="110"/>
      <c r="G36" s="213"/>
      <c r="H36" s="214"/>
      <c r="I36" s="1"/>
      <c r="J36" s="1"/>
      <c r="K36" s="1"/>
      <c r="L36" s="1"/>
      <c r="M36" s="1"/>
      <c r="N36" s="1"/>
      <c r="O36" s="1"/>
      <c r="P36" s="1"/>
      <c r="Q36" s="1"/>
      <c r="R36" s="1"/>
      <c r="S36" s="1"/>
      <c r="T36" s="1"/>
      <c r="U36" s="1"/>
      <c r="V36" s="1"/>
      <c r="W36" s="1"/>
      <c r="X36" s="1"/>
      <c r="Y36" s="1"/>
      <c r="Z36" s="1"/>
    </row>
    <row r="37" spans="1:26" ht="12.75" customHeight="1">
      <c r="A37" s="1"/>
      <c r="B37" s="211"/>
      <c r="C37" s="1"/>
      <c r="D37" s="1"/>
      <c r="E37" s="212"/>
      <c r="F37" s="110"/>
      <c r="G37" s="213"/>
      <c r="H37" s="214"/>
      <c r="I37" s="1"/>
      <c r="J37" s="1"/>
      <c r="K37" s="1"/>
      <c r="L37" s="1"/>
      <c r="M37" s="1"/>
      <c r="N37" s="1"/>
      <c r="O37" s="1"/>
      <c r="P37" s="1"/>
      <c r="Q37" s="1"/>
      <c r="R37" s="1"/>
      <c r="S37" s="1"/>
      <c r="T37" s="1"/>
      <c r="U37" s="1"/>
      <c r="V37" s="1"/>
      <c r="W37" s="1"/>
      <c r="X37" s="1"/>
      <c r="Y37" s="1"/>
      <c r="Z37" s="1"/>
    </row>
    <row r="38" spans="1:26" ht="12.75" customHeight="1">
      <c r="A38" s="1"/>
      <c r="B38" s="211"/>
      <c r="C38" s="1"/>
      <c r="D38" s="1"/>
      <c r="E38" s="212"/>
      <c r="F38" s="110"/>
      <c r="G38" s="213"/>
      <c r="H38" s="214"/>
      <c r="I38" s="1"/>
      <c r="J38" s="1"/>
      <c r="K38" s="1"/>
      <c r="L38" s="1"/>
      <c r="M38" s="1"/>
      <c r="N38" s="1"/>
      <c r="O38" s="1"/>
      <c r="P38" s="1"/>
      <c r="Q38" s="1"/>
      <c r="R38" s="1"/>
      <c r="S38" s="1"/>
      <c r="T38" s="1"/>
      <c r="U38" s="1"/>
      <c r="V38" s="1"/>
      <c r="W38" s="1"/>
      <c r="X38" s="1"/>
      <c r="Y38" s="1"/>
      <c r="Z38" s="1"/>
    </row>
    <row r="39" spans="1:26" ht="12.75" customHeight="1">
      <c r="A39" s="1"/>
      <c r="B39" s="211"/>
      <c r="C39" s="1"/>
      <c r="D39" s="1"/>
      <c r="E39" s="212"/>
      <c r="F39" s="110"/>
      <c r="G39" s="213"/>
      <c r="H39" s="214"/>
      <c r="I39" s="1"/>
      <c r="J39" s="1"/>
      <c r="K39" s="1"/>
      <c r="L39" s="1"/>
      <c r="M39" s="1"/>
      <c r="N39" s="1"/>
      <c r="O39" s="1"/>
      <c r="P39" s="1"/>
      <c r="Q39" s="1"/>
      <c r="R39" s="1"/>
      <c r="S39" s="1"/>
      <c r="T39" s="1"/>
      <c r="U39" s="1"/>
      <c r="V39" s="1"/>
      <c r="W39" s="1"/>
      <c r="X39" s="1"/>
      <c r="Y39" s="1"/>
      <c r="Z39" s="1"/>
    </row>
    <row r="40" spans="1:26" ht="12.75" customHeight="1">
      <c r="A40" s="1"/>
      <c r="B40" s="211"/>
      <c r="C40" s="1"/>
      <c r="D40" s="1"/>
      <c r="E40" s="212"/>
      <c r="F40" s="110"/>
      <c r="G40" s="213"/>
      <c r="H40" s="214"/>
      <c r="I40" s="1"/>
      <c r="J40" s="1"/>
      <c r="K40" s="1"/>
      <c r="L40" s="1"/>
      <c r="M40" s="1"/>
      <c r="N40" s="1"/>
      <c r="O40" s="1"/>
      <c r="P40" s="1"/>
      <c r="Q40" s="1"/>
      <c r="R40" s="1"/>
      <c r="S40" s="1"/>
      <c r="T40" s="1"/>
      <c r="U40" s="1"/>
      <c r="V40" s="1"/>
      <c r="W40" s="1"/>
      <c r="X40" s="1"/>
      <c r="Y40" s="1"/>
      <c r="Z40" s="1"/>
    </row>
    <row r="41" spans="1:26" ht="12.75" customHeight="1">
      <c r="A41" s="1"/>
      <c r="B41" s="211"/>
      <c r="C41" s="1"/>
      <c r="D41" s="1"/>
      <c r="E41" s="212"/>
      <c r="F41" s="110"/>
      <c r="G41" s="213"/>
      <c r="H41" s="214"/>
      <c r="I41" s="1"/>
      <c r="J41" s="1"/>
      <c r="K41" s="1"/>
      <c r="L41" s="1"/>
      <c r="M41" s="1"/>
      <c r="N41" s="1"/>
      <c r="O41" s="1"/>
      <c r="P41" s="1"/>
      <c r="Q41" s="1"/>
      <c r="R41" s="1"/>
      <c r="S41" s="1"/>
      <c r="T41" s="1"/>
      <c r="U41" s="1"/>
      <c r="V41" s="1"/>
      <c r="W41" s="1"/>
      <c r="X41" s="1"/>
      <c r="Y41" s="1"/>
      <c r="Z41" s="1"/>
    </row>
    <row r="42" spans="1:26" ht="12.75" customHeight="1">
      <c r="A42" s="1"/>
      <c r="B42" s="211"/>
      <c r="C42" s="1"/>
      <c r="D42" s="1"/>
      <c r="E42" s="212"/>
      <c r="F42" s="110"/>
      <c r="G42" s="213"/>
      <c r="H42" s="214"/>
      <c r="I42" s="1"/>
      <c r="J42" s="1"/>
      <c r="K42" s="1"/>
      <c r="L42" s="1"/>
      <c r="M42" s="1"/>
      <c r="N42" s="1"/>
      <c r="O42" s="1"/>
      <c r="P42" s="1"/>
      <c r="Q42" s="1"/>
      <c r="R42" s="1"/>
      <c r="S42" s="1"/>
      <c r="T42" s="1"/>
      <c r="U42" s="1"/>
      <c r="V42" s="1"/>
      <c r="W42" s="1"/>
      <c r="X42" s="1"/>
      <c r="Y42" s="1"/>
      <c r="Z42" s="1"/>
    </row>
    <row r="43" spans="1:26" ht="12.75" customHeight="1">
      <c r="A43" s="1"/>
      <c r="B43" s="211"/>
      <c r="C43" s="1"/>
      <c r="D43" s="1"/>
      <c r="E43" s="212"/>
      <c r="F43" s="110"/>
      <c r="G43" s="213"/>
      <c r="H43" s="214"/>
      <c r="I43" s="1"/>
      <c r="J43" s="1"/>
      <c r="K43" s="1"/>
      <c r="L43" s="1"/>
      <c r="M43" s="1"/>
      <c r="N43" s="1"/>
      <c r="O43" s="1"/>
      <c r="P43" s="1"/>
      <c r="Q43" s="1"/>
      <c r="R43" s="1"/>
      <c r="S43" s="1"/>
      <c r="T43" s="1"/>
      <c r="U43" s="1"/>
      <c r="V43" s="1"/>
      <c r="W43" s="1"/>
      <c r="X43" s="1"/>
      <c r="Y43" s="1"/>
      <c r="Z43" s="1"/>
    </row>
    <row r="44" spans="1:26" ht="12.75" customHeight="1">
      <c r="A44" s="1"/>
      <c r="B44" s="211"/>
      <c r="C44" s="1"/>
      <c r="D44" s="1"/>
      <c r="E44" s="212"/>
      <c r="F44" s="110"/>
      <c r="G44" s="213"/>
      <c r="H44" s="214"/>
      <c r="I44" s="1"/>
      <c r="J44" s="1"/>
      <c r="K44" s="1"/>
      <c r="L44" s="1"/>
      <c r="M44" s="1"/>
      <c r="N44" s="1"/>
      <c r="O44" s="1"/>
      <c r="P44" s="1"/>
      <c r="Q44" s="1"/>
      <c r="R44" s="1"/>
      <c r="S44" s="1"/>
      <c r="T44" s="1"/>
      <c r="U44" s="1"/>
      <c r="V44" s="1"/>
      <c r="W44" s="1"/>
      <c r="X44" s="1"/>
      <c r="Y44" s="1"/>
      <c r="Z44" s="1"/>
    </row>
    <row r="45" spans="1:26" ht="12.75" customHeight="1">
      <c r="A45" s="1"/>
      <c r="B45" s="211"/>
      <c r="C45" s="1"/>
      <c r="D45" s="1"/>
      <c r="E45" s="212"/>
      <c r="F45" s="110"/>
      <c r="G45" s="213"/>
      <c r="H45" s="214"/>
      <c r="I45" s="1"/>
      <c r="J45" s="1"/>
      <c r="K45" s="1"/>
      <c r="L45" s="1"/>
      <c r="M45" s="1"/>
      <c r="N45" s="1"/>
      <c r="O45" s="1"/>
      <c r="P45" s="1"/>
      <c r="Q45" s="1"/>
      <c r="R45" s="1"/>
      <c r="S45" s="1"/>
      <c r="T45" s="1"/>
      <c r="U45" s="1"/>
      <c r="V45" s="1"/>
      <c r="W45" s="1"/>
      <c r="X45" s="1"/>
      <c r="Y45" s="1"/>
      <c r="Z45" s="1"/>
    </row>
    <row r="46" spans="1:26" ht="12.75" customHeight="1">
      <c r="A46" s="1"/>
      <c r="B46" s="211"/>
      <c r="C46" s="1"/>
      <c r="D46" s="1"/>
      <c r="E46" s="212"/>
      <c r="F46" s="110"/>
      <c r="G46" s="213"/>
      <c r="H46" s="214"/>
      <c r="I46" s="1"/>
      <c r="J46" s="1"/>
      <c r="K46" s="1"/>
      <c r="L46" s="1"/>
      <c r="M46" s="1"/>
      <c r="N46" s="1"/>
      <c r="O46" s="1"/>
      <c r="P46" s="1"/>
      <c r="Q46" s="1"/>
      <c r="R46" s="1"/>
      <c r="S46" s="1"/>
      <c r="T46" s="1"/>
      <c r="U46" s="1"/>
      <c r="V46" s="1"/>
      <c r="W46" s="1"/>
      <c r="X46" s="1"/>
      <c r="Y46" s="1"/>
      <c r="Z46" s="1"/>
    </row>
    <row r="47" spans="1:26" ht="12.75" customHeight="1">
      <c r="A47" s="1"/>
      <c r="B47" s="211"/>
      <c r="C47" s="1"/>
      <c r="D47" s="1"/>
      <c r="E47" s="212"/>
      <c r="F47" s="110"/>
      <c r="G47" s="213"/>
      <c r="H47" s="214"/>
      <c r="I47" s="1"/>
      <c r="J47" s="1"/>
      <c r="K47" s="1"/>
      <c r="L47" s="1"/>
      <c r="M47" s="1"/>
      <c r="N47" s="1"/>
      <c r="O47" s="1"/>
      <c r="P47" s="1"/>
      <c r="Q47" s="1"/>
      <c r="R47" s="1"/>
      <c r="S47" s="1"/>
      <c r="T47" s="1"/>
      <c r="U47" s="1"/>
      <c r="V47" s="1"/>
      <c r="W47" s="1"/>
      <c r="X47" s="1"/>
      <c r="Y47" s="1"/>
      <c r="Z47" s="1"/>
    </row>
    <row r="48" spans="1:26" ht="12.75" customHeight="1">
      <c r="A48" s="1"/>
      <c r="B48" s="211"/>
      <c r="C48" s="1"/>
      <c r="D48" s="1"/>
      <c r="E48" s="212"/>
      <c r="F48" s="110"/>
      <c r="G48" s="213"/>
      <c r="H48" s="214"/>
      <c r="I48" s="1"/>
      <c r="J48" s="1"/>
      <c r="K48" s="1"/>
      <c r="L48" s="1"/>
      <c r="M48" s="1"/>
      <c r="N48" s="1"/>
      <c r="O48" s="1"/>
      <c r="P48" s="1"/>
      <c r="Q48" s="1"/>
      <c r="R48" s="1"/>
      <c r="S48" s="1"/>
      <c r="T48" s="1"/>
      <c r="U48" s="1"/>
      <c r="V48" s="1"/>
      <c r="W48" s="1"/>
      <c r="X48" s="1"/>
      <c r="Y48" s="1"/>
      <c r="Z48" s="1"/>
    </row>
    <row r="49" spans="1:26" ht="12.75" customHeight="1">
      <c r="A49" s="1"/>
      <c r="B49" s="211"/>
      <c r="C49" s="1"/>
      <c r="D49" s="1"/>
      <c r="E49" s="212"/>
      <c r="F49" s="110"/>
      <c r="G49" s="213"/>
      <c r="H49" s="214"/>
      <c r="I49" s="1"/>
      <c r="J49" s="1"/>
      <c r="K49" s="1"/>
      <c r="L49" s="1"/>
      <c r="M49" s="1"/>
      <c r="N49" s="1"/>
      <c r="O49" s="1"/>
      <c r="P49" s="1"/>
      <c r="Q49" s="1"/>
      <c r="R49" s="1"/>
      <c r="S49" s="1"/>
      <c r="T49" s="1"/>
      <c r="U49" s="1"/>
      <c r="V49" s="1"/>
      <c r="W49" s="1"/>
      <c r="X49" s="1"/>
      <c r="Y49" s="1"/>
      <c r="Z49" s="1"/>
    </row>
    <row r="50" spans="1:26" ht="12.75" customHeight="1">
      <c r="A50" s="1"/>
      <c r="B50" s="211"/>
      <c r="C50" s="1"/>
      <c r="D50" s="1"/>
      <c r="E50" s="212"/>
      <c r="F50" s="110"/>
      <c r="G50" s="213"/>
      <c r="H50" s="214"/>
      <c r="I50" s="1"/>
      <c r="J50" s="1"/>
      <c r="K50" s="1"/>
      <c r="L50" s="1"/>
      <c r="M50" s="1"/>
      <c r="N50" s="1"/>
      <c r="O50" s="1"/>
      <c r="P50" s="1"/>
      <c r="Q50" s="1"/>
      <c r="R50" s="1"/>
      <c r="S50" s="1"/>
      <c r="T50" s="1"/>
      <c r="U50" s="1"/>
      <c r="V50" s="1"/>
      <c r="W50" s="1"/>
      <c r="X50" s="1"/>
      <c r="Y50" s="1"/>
      <c r="Z50" s="1"/>
    </row>
    <row r="51" spans="1:26" ht="12.75" customHeight="1">
      <c r="A51" s="1"/>
      <c r="B51" s="1"/>
      <c r="C51" s="1"/>
      <c r="D51" s="1"/>
      <c r="E51" s="212"/>
      <c r="F51" s="110"/>
      <c r="G51" s="213"/>
      <c r="H51" s="214"/>
      <c r="I51" s="1"/>
      <c r="J51" s="1"/>
      <c r="K51" s="1"/>
      <c r="L51" s="1"/>
      <c r="M51" s="1"/>
      <c r="N51" s="1"/>
      <c r="O51" s="1"/>
      <c r="P51" s="1"/>
      <c r="Q51" s="1"/>
      <c r="R51" s="1"/>
      <c r="S51" s="1"/>
      <c r="T51" s="1"/>
      <c r="U51" s="1"/>
      <c r="V51" s="1"/>
      <c r="W51" s="1"/>
      <c r="X51" s="1"/>
      <c r="Y51" s="1"/>
      <c r="Z51" s="1"/>
    </row>
    <row r="52" spans="1:26" ht="12.75" customHeight="1">
      <c r="A52" s="1"/>
      <c r="B52" s="1"/>
      <c r="C52" s="1"/>
      <c r="D52" s="1"/>
      <c r="E52" s="212"/>
      <c r="F52" s="110"/>
      <c r="G52" s="213"/>
      <c r="H52" s="214"/>
      <c r="I52" s="1"/>
      <c r="J52" s="1"/>
      <c r="K52" s="1"/>
      <c r="L52" s="1"/>
      <c r="M52" s="1"/>
      <c r="N52" s="1"/>
      <c r="O52" s="1"/>
      <c r="P52" s="1"/>
      <c r="Q52" s="1"/>
      <c r="R52" s="1"/>
      <c r="S52" s="1"/>
      <c r="T52" s="1"/>
      <c r="U52" s="1"/>
      <c r="V52" s="1"/>
      <c r="W52" s="1"/>
      <c r="X52" s="1"/>
      <c r="Y52" s="1"/>
      <c r="Z52" s="1"/>
    </row>
    <row r="53" spans="1:26" ht="12.75" customHeight="1">
      <c r="A53" s="1"/>
      <c r="B53" s="1"/>
      <c r="C53" s="1"/>
      <c r="D53" s="1"/>
      <c r="E53" s="212"/>
      <c r="F53" s="110"/>
      <c r="G53" s="213"/>
      <c r="H53" s="214"/>
      <c r="I53" s="1"/>
      <c r="J53" s="1"/>
      <c r="K53" s="1"/>
      <c r="L53" s="1"/>
      <c r="M53" s="1"/>
      <c r="N53" s="1"/>
      <c r="O53" s="1"/>
      <c r="P53" s="1"/>
      <c r="Q53" s="1"/>
      <c r="R53" s="1"/>
      <c r="S53" s="1"/>
      <c r="T53" s="1"/>
      <c r="U53" s="1"/>
      <c r="V53" s="1"/>
      <c r="W53" s="1"/>
      <c r="X53" s="1"/>
      <c r="Y53" s="1"/>
      <c r="Z53" s="1"/>
    </row>
    <row r="54" spans="1:26" ht="12.75" customHeight="1">
      <c r="A54" s="1"/>
      <c r="B54" s="1"/>
      <c r="C54" s="1"/>
      <c r="D54" s="1"/>
      <c r="E54" s="212"/>
      <c r="F54" s="110"/>
      <c r="G54" s="213"/>
      <c r="H54" s="214"/>
      <c r="I54" s="1"/>
      <c r="J54" s="1"/>
      <c r="K54" s="1"/>
      <c r="L54" s="1"/>
      <c r="M54" s="1"/>
      <c r="N54" s="1"/>
      <c r="O54" s="1"/>
      <c r="P54" s="1"/>
      <c r="Q54" s="1"/>
      <c r="R54" s="1"/>
      <c r="S54" s="1"/>
      <c r="T54" s="1"/>
      <c r="U54" s="1"/>
      <c r="V54" s="1"/>
      <c r="W54" s="1"/>
      <c r="X54" s="1"/>
      <c r="Y54" s="1"/>
      <c r="Z54" s="1"/>
    </row>
    <row r="55" spans="1:26" ht="12.75" customHeight="1">
      <c r="A55" s="1"/>
      <c r="B55" s="1"/>
      <c r="C55" s="1"/>
      <c r="D55" s="1"/>
      <c r="E55" s="212"/>
      <c r="F55" s="110"/>
      <c r="G55" s="215"/>
      <c r="H55" s="215"/>
      <c r="I55" s="1"/>
      <c r="J55" s="1"/>
      <c r="K55" s="1"/>
      <c r="L55" s="1"/>
      <c r="M55" s="1"/>
      <c r="N55" s="1"/>
      <c r="O55" s="1"/>
      <c r="P55" s="1"/>
      <c r="Q55" s="1"/>
      <c r="R55" s="1"/>
      <c r="S55" s="1"/>
      <c r="T55" s="1"/>
      <c r="U55" s="1"/>
      <c r="V55" s="1"/>
      <c r="W55" s="1"/>
      <c r="X55" s="1"/>
      <c r="Y55" s="1"/>
      <c r="Z55" s="1"/>
    </row>
    <row r="56" spans="1:26" ht="12.75" customHeight="1">
      <c r="A56" s="1"/>
      <c r="B56" s="1"/>
      <c r="C56" s="1"/>
      <c r="D56" s="1"/>
      <c r="E56" s="212"/>
      <c r="F56" s="110"/>
      <c r="G56" s="216"/>
      <c r="H56" s="217"/>
      <c r="I56" s="1"/>
      <c r="J56" s="1"/>
      <c r="K56" s="1"/>
      <c r="L56" s="1"/>
      <c r="M56" s="1"/>
      <c r="N56" s="1"/>
      <c r="O56" s="1"/>
      <c r="P56" s="1"/>
      <c r="Q56" s="1"/>
      <c r="R56" s="1"/>
      <c r="S56" s="1"/>
      <c r="T56" s="1"/>
      <c r="U56" s="1"/>
      <c r="V56" s="1"/>
      <c r="W56" s="1"/>
      <c r="X56" s="1"/>
      <c r="Y56" s="1"/>
      <c r="Z56" s="1"/>
    </row>
    <row r="57" spans="1:26" ht="12.75" customHeight="1">
      <c r="A57" s="17"/>
      <c r="B57" s="17"/>
      <c r="C57" s="17"/>
      <c r="D57" s="17"/>
      <c r="E57" s="218"/>
      <c r="F57" s="111"/>
      <c r="G57" s="111"/>
      <c r="H57" s="111"/>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218"/>
      <c r="F58" s="111"/>
      <c r="G58" s="111"/>
      <c r="H58" s="111"/>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11"/>
      <c r="H59" s="111"/>
      <c r="I59" s="17"/>
      <c r="J59" s="17"/>
      <c r="K59" s="17"/>
      <c r="L59" s="17"/>
      <c r="M59" s="17"/>
      <c r="N59" s="17"/>
      <c r="O59" s="17"/>
      <c r="P59" s="17"/>
      <c r="Q59" s="17"/>
      <c r="R59" s="17"/>
      <c r="S59" s="17"/>
      <c r="T59" s="17"/>
      <c r="U59" s="17"/>
      <c r="V59" s="17"/>
      <c r="W59" s="17"/>
      <c r="X59" s="17"/>
      <c r="Y59" s="17"/>
      <c r="Z59" s="17"/>
    </row>
    <row r="60" spans="1:26" ht="12.75" customHeight="1">
      <c r="A60" s="17"/>
      <c r="B60" s="31"/>
      <c r="C60" s="31"/>
      <c r="D60" s="31"/>
      <c r="E60" s="31"/>
      <c r="F60" s="31"/>
      <c r="G60" s="31"/>
      <c r="H60" s="31"/>
      <c r="I60" s="31"/>
      <c r="J60" s="31"/>
      <c r="K60" s="31"/>
      <c r="L60" s="31"/>
      <c r="M60" s="31"/>
      <c r="N60" s="31"/>
      <c r="O60" s="31"/>
      <c r="P60" s="31"/>
      <c r="Q60" s="17"/>
      <c r="R60" s="17"/>
      <c r="S60" s="17"/>
      <c r="T60" s="17"/>
      <c r="U60" s="17"/>
      <c r="V60" s="17"/>
      <c r="W60" s="17"/>
      <c r="X60" s="17"/>
      <c r="Y60" s="17"/>
      <c r="Z60" s="17"/>
    </row>
    <row r="61" spans="1:26" ht="12.75" customHeight="1">
      <c r="A61" s="17"/>
      <c r="B61" s="31"/>
      <c r="C61" s="31"/>
      <c r="D61" s="31"/>
      <c r="E61" s="31"/>
      <c r="F61" s="31"/>
      <c r="G61" s="31"/>
      <c r="H61" s="31"/>
      <c r="I61" s="31"/>
      <c r="J61" s="31"/>
      <c r="K61" s="31"/>
      <c r="L61" s="31"/>
      <c r="M61" s="31"/>
      <c r="N61" s="31"/>
      <c r="O61" s="31"/>
      <c r="P61" s="31"/>
      <c r="Q61" s="17"/>
      <c r="R61" s="17"/>
      <c r="S61" s="17"/>
      <c r="T61" s="17"/>
      <c r="U61" s="17"/>
      <c r="V61" s="17"/>
      <c r="W61" s="17"/>
      <c r="X61" s="17"/>
      <c r="Y61" s="17"/>
      <c r="Z61" s="17"/>
    </row>
    <row r="62" spans="1:26" ht="12.75" customHeight="1">
      <c r="A62" s="17"/>
      <c r="B62" s="17"/>
      <c r="C62" s="17"/>
      <c r="D62" s="17"/>
      <c r="E62" s="218"/>
      <c r="F62" s="111"/>
      <c r="G62" s="111"/>
      <c r="H62" s="111"/>
      <c r="I62" s="218"/>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218"/>
      <c r="F64" s="111"/>
      <c r="G64" s="111"/>
      <c r="H64" s="111"/>
      <c r="I64" s="218"/>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218"/>
      <c r="F65" s="111"/>
      <c r="G65" s="111"/>
      <c r="H65" s="111"/>
      <c r="I65" s="218"/>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218"/>
      <c r="F66" s="111"/>
      <c r="G66" s="111"/>
      <c r="H66" s="111"/>
      <c r="I66" s="218"/>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218"/>
      <c r="F67" s="111"/>
      <c r="G67" s="111"/>
      <c r="H67" s="111"/>
      <c r="I67" s="218"/>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218"/>
      <c r="F68" s="111"/>
      <c r="G68" s="111"/>
      <c r="H68" s="111"/>
      <c r="I68" s="218"/>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218"/>
      <c r="F69" s="111"/>
      <c r="G69" s="111"/>
      <c r="H69" s="111"/>
      <c r="I69" s="218"/>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218"/>
      <c r="F70" s="111"/>
      <c r="G70" s="111"/>
      <c r="H70" s="111"/>
      <c r="I70" s="218"/>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218"/>
      <c r="F71" s="111"/>
      <c r="G71" s="111"/>
      <c r="H71" s="111"/>
      <c r="I71" s="218"/>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218"/>
      <c r="F72" s="111"/>
      <c r="G72" s="111"/>
      <c r="H72" s="111"/>
      <c r="I72" s="218"/>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218"/>
      <c r="F73" s="111"/>
      <c r="G73" s="111"/>
      <c r="H73" s="111"/>
      <c r="I73" s="218"/>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218"/>
      <c r="F74" s="111"/>
      <c r="G74" s="111"/>
      <c r="H74" s="111"/>
      <c r="I74" s="218"/>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218"/>
      <c r="F75" s="111"/>
      <c r="G75" s="111"/>
      <c r="H75" s="111"/>
      <c r="I75" s="218"/>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218"/>
      <c r="F76" s="111"/>
      <c r="G76" s="111"/>
      <c r="H76" s="111"/>
      <c r="I76" s="218"/>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218"/>
      <c r="F77" s="111"/>
      <c r="G77" s="111"/>
      <c r="H77" s="111"/>
      <c r="I77" s="218"/>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218"/>
      <c r="F78" s="111"/>
      <c r="G78" s="111"/>
      <c r="H78" s="111"/>
      <c r="I78" s="218"/>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218"/>
      <c r="F79" s="111"/>
      <c r="G79" s="111"/>
      <c r="H79" s="111"/>
      <c r="I79" s="218"/>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218"/>
      <c r="F80" s="111"/>
      <c r="G80" s="111"/>
      <c r="H80" s="111"/>
      <c r="I80" s="218"/>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218"/>
      <c r="F81" s="111"/>
      <c r="G81" s="111"/>
      <c r="H81" s="111"/>
      <c r="I81" s="218"/>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218"/>
      <c r="F82" s="111"/>
      <c r="G82" s="111"/>
      <c r="H82" s="111"/>
      <c r="I82" s="218"/>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218"/>
      <c r="F83" s="111"/>
      <c r="G83" s="111"/>
      <c r="H83" s="111"/>
      <c r="I83" s="218"/>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218"/>
      <c r="F84" s="111"/>
      <c r="G84" s="111"/>
      <c r="H84" s="111"/>
      <c r="I84" s="218"/>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218"/>
      <c r="F85" s="111"/>
      <c r="G85" s="111"/>
      <c r="H85" s="111"/>
      <c r="I85" s="218"/>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218"/>
      <c r="F86" s="111"/>
      <c r="G86" s="111"/>
      <c r="H86" s="111"/>
      <c r="I86" s="218"/>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218"/>
      <c r="F87" s="111"/>
      <c r="G87" s="111"/>
      <c r="H87" s="111"/>
      <c r="I87" s="218"/>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218"/>
      <c r="F88" s="111"/>
      <c r="G88" s="111"/>
      <c r="H88" s="111"/>
      <c r="I88" s="218"/>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218"/>
      <c r="F89" s="111"/>
      <c r="G89" s="111"/>
      <c r="H89" s="111"/>
      <c r="I89" s="218"/>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218"/>
      <c r="F90" s="111"/>
      <c r="G90" s="111"/>
      <c r="H90" s="111"/>
      <c r="I90" s="218"/>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218"/>
      <c r="F91" s="111"/>
      <c r="G91" s="111"/>
      <c r="H91" s="111"/>
      <c r="I91" s="218"/>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218"/>
      <c r="F92" s="111"/>
      <c r="G92" s="111"/>
      <c r="H92" s="111"/>
      <c r="I92" s="218"/>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218"/>
      <c r="F93" s="111"/>
      <c r="G93" s="111"/>
      <c r="H93" s="111"/>
      <c r="I93" s="218"/>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218"/>
      <c r="F94" s="111"/>
      <c r="G94" s="111"/>
      <c r="H94" s="111"/>
      <c r="I94" s="218"/>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218"/>
      <c r="F95" s="111"/>
      <c r="G95" s="111"/>
      <c r="H95" s="111"/>
      <c r="I95" s="218"/>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218"/>
      <c r="F96" s="111"/>
      <c r="G96" s="111"/>
      <c r="H96" s="111"/>
      <c r="I96" s="218"/>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218"/>
      <c r="F97" s="111"/>
      <c r="G97" s="111"/>
      <c r="H97" s="111"/>
      <c r="I97" s="218"/>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218"/>
      <c r="F98" s="111"/>
      <c r="G98" s="111"/>
      <c r="H98" s="111"/>
      <c r="I98" s="218"/>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218"/>
      <c r="F99" s="111"/>
      <c r="G99" s="111"/>
      <c r="H99" s="111"/>
      <c r="I99" s="218"/>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218"/>
      <c r="F100" s="111"/>
      <c r="G100" s="111"/>
      <c r="H100" s="111"/>
      <c r="I100" s="218"/>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218"/>
      <c r="F101" s="111"/>
      <c r="G101" s="111"/>
      <c r="H101" s="111"/>
      <c r="I101" s="218"/>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218"/>
      <c r="F102" s="111"/>
      <c r="G102" s="111"/>
      <c r="H102" s="111"/>
      <c r="I102" s="218"/>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218"/>
      <c r="F103" s="111"/>
      <c r="G103" s="111"/>
      <c r="H103" s="111"/>
      <c r="I103" s="218"/>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218"/>
      <c r="F104" s="111"/>
      <c r="G104" s="111"/>
      <c r="H104" s="111"/>
      <c r="I104" s="218"/>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218"/>
      <c r="F105" s="111"/>
      <c r="G105" s="111"/>
      <c r="H105" s="111"/>
      <c r="I105" s="218"/>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218"/>
      <c r="F106" s="111"/>
      <c r="G106" s="111"/>
      <c r="H106" s="111"/>
      <c r="I106" s="218"/>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218"/>
      <c r="F107" s="111"/>
      <c r="G107" s="111"/>
      <c r="H107" s="111"/>
      <c r="I107" s="218"/>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218"/>
      <c r="F108" s="111"/>
      <c r="G108" s="111"/>
      <c r="H108" s="111"/>
      <c r="I108" s="218"/>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218"/>
      <c r="F109" s="111"/>
      <c r="G109" s="111"/>
      <c r="H109" s="111"/>
      <c r="I109" s="218"/>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218"/>
      <c r="F110" s="111"/>
      <c r="G110" s="111"/>
      <c r="H110" s="111"/>
      <c r="I110" s="218"/>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218"/>
      <c r="F111" s="111"/>
      <c r="G111" s="111"/>
      <c r="H111" s="111"/>
      <c r="I111" s="218"/>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218"/>
      <c r="F112" s="111"/>
      <c r="G112" s="111"/>
      <c r="H112" s="111"/>
      <c r="I112" s="218"/>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218"/>
      <c r="F113" s="111"/>
      <c r="G113" s="111"/>
      <c r="H113" s="111"/>
      <c r="I113" s="218"/>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218"/>
      <c r="F114" s="111"/>
      <c r="G114" s="111"/>
      <c r="H114" s="111"/>
      <c r="I114" s="218"/>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218"/>
      <c r="F115" s="111"/>
      <c r="G115" s="111"/>
      <c r="H115" s="111"/>
      <c r="I115" s="218"/>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218"/>
      <c r="F116" s="111"/>
      <c r="G116" s="111"/>
      <c r="H116" s="111"/>
      <c r="I116" s="218"/>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218"/>
      <c r="F117" s="111"/>
      <c r="G117" s="111"/>
      <c r="H117" s="111"/>
      <c r="I117" s="218"/>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218"/>
      <c r="F118" s="111"/>
      <c r="G118" s="111"/>
      <c r="H118" s="111"/>
      <c r="I118" s="218"/>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218"/>
      <c r="F119" s="111"/>
      <c r="G119" s="111"/>
      <c r="H119" s="111"/>
      <c r="I119" s="218"/>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218"/>
      <c r="F120" s="111"/>
      <c r="G120" s="111"/>
      <c r="H120" s="111"/>
      <c r="I120" s="218"/>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218"/>
      <c r="F121" s="111"/>
      <c r="G121" s="111"/>
      <c r="H121" s="111"/>
      <c r="I121" s="218"/>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218"/>
      <c r="F122" s="111"/>
      <c r="G122" s="111"/>
      <c r="H122" s="111"/>
      <c r="I122" s="218"/>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218"/>
      <c r="F123" s="111"/>
      <c r="G123" s="111"/>
      <c r="H123" s="111"/>
      <c r="I123" s="218"/>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218"/>
      <c r="F124" s="111"/>
      <c r="G124" s="111"/>
      <c r="H124" s="111"/>
      <c r="I124" s="218"/>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218"/>
      <c r="F125" s="111"/>
      <c r="G125" s="111"/>
      <c r="H125" s="111"/>
      <c r="I125" s="218"/>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218"/>
      <c r="F126" s="111"/>
      <c r="G126" s="111"/>
      <c r="H126" s="111"/>
      <c r="I126" s="218"/>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218"/>
      <c r="F127" s="111"/>
      <c r="G127" s="111"/>
      <c r="H127" s="111"/>
      <c r="I127" s="218"/>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218"/>
      <c r="F128" s="111"/>
      <c r="G128" s="111"/>
      <c r="H128" s="111"/>
      <c r="I128" s="218"/>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218"/>
      <c r="F129" s="111"/>
      <c r="G129" s="111"/>
      <c r="H129" s="111"/>
      <c r="I129" s="218"/>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218"/>
      <c r="F130" s="111"/>
      <c r="G130" s="111"/>
      <c r="H130" s="111"/>
      <c r="I130" s="218"/>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218"/>
      <c r="F131" s="111"/>
      <c r="G131" s="111"/>
      <c r="H131" s="111"/>
      <c r="I131" s="218"/>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218"/>
      <c r="F132" s="111"/>
      <c r="G132" s="111"/>
      <c r="H132" s="111"/>
      <c r="I132" s="218"/>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218"/>
      <c r="F133" s="111"/>
      <c r="G133" s="111"/>
      <c r="H133" s="111"/>
      <c r="I133" s="218"/>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218"/>
      <c r="F134" s="111"/>
      <c r="G134" s="111"/>
      <c r="H134" s="111"/>
      <c r="I134" s="218"/>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218"/>
      <c r="F135" s="111"/>
      <c r="G135" s="111"/>
      <c r="H135" s="111"/>
      <c r="I135" s="218"/>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218"/>
      <c r="F136" s="111"/>
      <c r="G136" s="111"/>
      <c r="H136" s="111"/>
      <c r="I136" s="218"/>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218"/>
      <c r="F137" s="111"/>
      <c r="G137" s="111"/>
      <c r="H137" s="111"/>
      <c r="I137" s="218"/>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218"/>
      <c r="F138" s="111"/>
      <c r="G138" s="111"/>
      <c r="H138" s="111"/>
      <c r="I138" s="218"/>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218"/>
      <c r="F139" s="111"/>
      <c r="G139" s="111"/>
      <c r="H139" s="111"/>
      <c r="I139" s="218"/>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218"/>
      <c r="F140" s="111"/>
      <c r="G140" s="111"/>
      <c r="H140" s="111"/>
      <c r="I140" s="218"/>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218"/>
      <c r="F141" s="111"/>
      <c r="G141" s="111"/>
      <c r="H141" s="111"/>
      <c r="I141" s="218"/>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218"/>
      <c r="F142" s="111"/>
      <c r="G142" s="111"/>
      <c r="H142" s="111"/>
      <c r="I142" s="218"/>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218"/>
      <c r="F143" s="111"/>
      <c r="G143" s="111"/>
      <c r="H143" s="111"/>
      <c r="I143" s="218"/>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218"/>
      <c r="F144" s="111"/>
      <c r="G144" s="111"/>
      <c r="H144" s="111"/>
      <c r="I144" s="218"/>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218"/>
      <c r="F145" s="111"/>
      <c r="G145" s="111"/>
      <c r="H145" s="111"/>
      <c r="I145" s="218"/>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218"/>
      <c r="F146" s="111"/>
      <c r="G146" s="111"/>
      <c r="H146" s="111"/>
      <c r="I146" s="218"/>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218"/>
      <c r="F147" s="111"/>
      <c r="G147" s="111"/>
      <c r="H147" s="111"/>
      <c r="I147" s="218"/>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218"/>
      <c r="F148" s="111"/>
      <c r="G148" s="111"/>
      <c r="H148" s="111"/>
      <c r="I148" s="218"/>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218"/>
      <c r="F149" s="111"/>
      <c r="G149" s="111"/>
      <c r="H149" s="111"/>
      <c r="I149" s="218"/>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218"/>
      <c r="F150" s="111"/>
      <c r="G150" s="111"/>
      <c r="H150" s="111"/>
      <c r="I150" s="218"/>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218"/>
      <c r="F151" s="111"/>
      <c r="G151" s="111"/>
      <c r="H151" s="111"/>
      <c r="I151" s="218"/>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218"/>
      <c r="F152" s="111"/>
      <c r="G152" s="111"/>
      <c r="H152" s="111"/>
      <c r="I152" s="218"/>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218"/>
      <c r="F153" s="111"/>
      <c r="G153" s="111"/>
      <c r="H153" s="111"/>
      <c r="I153" s="218"/>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218"/>
      <c r="F154" s="111"/>
      <c r="G154" s="111"/>
      <c r="H154" s="111"/>
      <c r="I154" s="218"/>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218"/>
      <c r="F155" s="111"/>
      <c r="G155" s="111"/>
      <c r="H155" s="111"/>
      <c r="I155" s="218"/>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218"/>
      <c r="F156" s="111"/>
      <c r="G156" s="111"/>
      <c r="H156" s="111"/>
      <c r="I156" s="218"/>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218"/>
      <c r="F157" s="111"/>
      <c r="G157" s="111"/>
      <c r="H157" s="111"/>
      <c r="I157" s="218"/>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218"/>
      <c r="F158" s="111"/>
      <c r="G158" s="111"/>
      <c r="H158" s="111"/>
      <c r="I158" s="218"/>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218"/>
      <c r="F159" s="111"/>
      <c r="G159" s="111"/>
      <c r="H159" s="111"/>
      <c r="I159" s="218"/>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218"/>
      <c r="F160" s="111"/>
      <c r="G160" s="111"/>
      <c r="H160" s="111"/>
      <c r="I160" s="218"/>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218"/>
      <c r="F161" s="111"/>
      <c r="G161" s="111"/>
      <c r="H161" s="111"/>
      <c r="I161" s="218"/>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218"/>
      <c r="F162" s="111"/>
      <c r="G162" s="111"/>
      <c r="H162" s="111"/>
      <c r="I162" s="218"/>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218"/>
      <c r="F163" s="111"/>
      <c r="G163" s="111"/>
      <c r="H163" s="111"/>
      <c r="I163" s="218"/>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218"/>
      <c r="F164" s="111"/>
      <c r="G164" s="111"/>
      <c r="H164" s="111"/>
      <c r="I164" s="218"/>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218"/>
      <c r="F165" s="111"/>
      <c r="G165" s="111"/>
      <c r="H165" s="111"/>
      <c r="I165" s="218"/>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218"/>
      <c r="F166" s="111"/>
      <c r="G166" s="111"/>
      <c r="H166" s="111"/>
      <c r="I166" s="218"/>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218"/>
      <c r="F167" s="111"/>
      <c r="G167" s="111"/>
      <c r="H167" s="111"/>
      <c r="I167" s="218"/>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218"/>
      <c r="F168" s="111"/>
      <c r="G168" s="111"/>
      <c r="H168" s="111"/>
      <c r="I168" s="218"/>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218"/>
      <c r="F169" s="111"/>
      <c r="G169" s="111"/>
      <c r="H169" s="111"/>
      <c r="I169" s="218"/>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218"/>
      <c r="F170" s="111"/>
      <c r="G170" s="111"/>
      <c r="H170" s="111"/>
      <c r="I170" s="218"/>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218"/>
      <c r="F171" s="111"/>
      <c r="G171" s="111"/>
      <c r="H171" s="111"/>
      <c r="I171" s="218"/>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218"/>
      <c r="F172" s="111"/>
      <c r="G172" s="111"/>
      <c r="H172" s="111"/>
      <c r="I172" s="218"/>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218"/>
      <c r="F173" s="111"/>
      <c r="G173" s="111"/>
      <c r="H173" s="111"/>
      <c r="I173" s="218"/>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218"/>
      <c r="F174" s="111"/>
      <c r="G174" s="111"/>
      <c r="H174" s="111"/>
      <c r="I174" s="218"/>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218"/>
      <c r="F175" s="111"/>
      <c r="G175" s="111"/>
      <c r="H175" s="111"/>
      <c r="I175" s="218"/>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218"/>
      <c r="F176" s="111"/>
      <c r="G176" s="111"/>
      <c r="H176" s="111"/>
      <c r="I176" s="218"/>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218"/>
      <c r="F177" s="111"/>
      <c r="G177" s="111"/>
      <c r="H177" s="111"/>
      <c r="I177" s="218"/>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218"/>
      <c r="F178" s="111"/>
      <c r="G178" s="111"/>
      <c r="H178" s="111"/>
      <c r="I178" s="218"/>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218"/>
      <c r="F179" s="111"/>
      <c r="G179" s="111"/>
      <c r="H179" s="111"/>
      <c r="I179" s="218"/>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218"/>
      <c r="F180" s="111"/>
      <c r="G180" s="111"/>
      <c r="H180" s="111"/>
      <c r="I180" s="218"/>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218"/>
      <c r="F181" s="111"/>
      <c r="G181" s="111"/>
      <c r="H181" s="111"/>
      <c r="I181" s="218"/>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218"/>
      <c r="F182" s="111"/>
      <c r="G182" s="111"/>
      <c r="H182" s="111"/>
      <c r="I182" s="218"/>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218"/>
      <c r="F183" s="111"/>
      <c r="G183" s="111"/>
      <c r="H183" s="111"/>
      <c r="I183" s="218"/>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218"/>
      <c r="F184" s="111"/>
      <c r="G184" s="111"/>
      <c r="H184" s="111"/>
      <c r="I184" s="218"/>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218"/>
      <c r="F185" s="111"/>
      <c r="G185" s="111"/>
      <c r="H185" s="111"/>
      <c r="I185" s="218"/>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218"/>
      <c r="F186" s="111"/>
      <c r="G186" s="111"/>
      <c r="H186" s="111"/>
      <c r="I186" s="218"/>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218"/>
      <c r="F187" s="111"/>
      <c r="G187" s="111"/>
      <c r="H187" s="111"/>
      <c r="I187" s="218"/>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218"/>
      <c r="F188" s="111"/>
      <c r="G188" s="111"/>
      <c r="H188" s="111"/>
      <c r="I188" s="218"/>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218"/>
      <c r="F189" s="111"/>
      <c r="G189" s="111"/>
      <c r="H189" s="111"/>
      <c r="I189" s="218"/>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218"/>
      <c r="F190" s="111"/>
      <c r="G190" s="111"/>
      <c r="H190" s="111"/>
      <c r="I190" s="218"/>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218"/>
      <c r="F191" s="111"/>
      <c r="G191" s="111"/>
      <c r="H191" s="111"/>
      <c r="I191" s="218"/>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218"/>
      <c r="F192" s="111"/>
      <c r="G192" s="111"/>
      <c r="H192" s="111"/>
      <c r="I192" s="218"/>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218"/>
      <c r="F193" s="111"/>
      <c r="G193" s="111"/>
      <c r="H193" s="111"/>
      <c r="I193" s="218"/>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218"/>
      <c r="F194" s="111"/>
      <c r="G194" s="111"/>
      <c r="H194" s="111"/>
      <c r="I194" s="218"/>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218"/>
      <c r="F195" s="111"/>
      <c r="G195" s="111"/>
      <c r="H195" s="111"/>
      <c r="I195" s="218"/>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218"/>
      <c r="F196" s="111"/>
      <c r="G196" s="111"/>
      <c r="H196" s="111"/>
      <c r="I196" s="218"/>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218"/>
      <c r="F197" s="111"/>
      <c r="G197" s="111"/>
      <c r="H197" s="111"/>
      <c r="I197" s="218"/>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218"/>
      <c r="F198" s="111"/>
      <c r="G198" s="111"/>
      <c r="H198" s="111"/>
      <c r="I198" s="218"/>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218"/>
      <c r="F199" s="111"/>
      <c r="G199" s="111"/>
      <c r="H199" s="111"/>
      <c r="I199" s="218"/>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218"/>
      <c r="F200" s="111"/>
      <c r="G200" s="111"/>
      <c r="H200" s="111"/>
      <c r="I200" s="218"/>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218"/>
      <c r="F201" s="111"/>
      <c r="G201" s="111"/>
      <c r="H201" s="111"/>
      <c r="I201" s="218"/>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218"/>
      <c r="F202" s="111"/>
      <c r="G202" s="111"/>
      <c r="H202" s="111"/>
      <c r="I202" s="218"/>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218"/>
      <c r="F203" s="111"/>
      <c r="G203" s="111"/>
      <c r="H203" s="111"/>
      <c r="I203" s="218"/>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218"/>
      <c r="F204" s="111"/>
      <c r="G204" s="111"/>
      <c r="H204" s="111"/>
      <c r="I204" s="218"/>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218"/>
      <c r="F205" s="111"/>
      <c r="G205" s="111"/>
      <c r="H205" s="111"/>
      <c r="I205" s="218"/>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218"/>
      <c r="F206" s="111"/>
      <c r="G206" s="111"/>
      <c r="H206" s="111"/>
      <c r="I206" s="218"/>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218"/>
      <c r="F207" s="111"/>
      <c r="G207" s="111"/>
      <c r="H207" s="111"/>
      <c r="I207" s="218"/>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218"/>
      <c r="F208" s="111"/>
      <c r="G208" s="111"/>
      <c r="H208" s="111"/>
      <c r="I208" s="218"/>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218"/>
      <c r="F209" s="111"/>
      <c r="G209" s="111"/>
      <c r="H209" s="111"/>
      <c r="I209" s="218"/>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218"/>
      <c r="F210" s="111"/>
      <c r="G210" s="111"/>
      <c r="H210" s="111"/>
      <c r="I210" s="218"/>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218"/>
      <c r="F211" s="111"/>
      <c r="G211" s="111"/>
      <c r="H211" s="111"/>
      <c r="I211" s="218"/>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218"/>
      <c r="F212" s="111"/>
      <c r="G212" s="111"/>
      <c r="H212" s="111"/>
      <c r="I212" s="218"/>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218"/>
      <c r="F213" s="111"/>
      <c r="G213" s="111"/>
      <c r="H213" s="111"/>
      <c r="I213" s="218"/>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218"/>
      <c r="F214" s="111"/>
      <c r="G214" s="111"/>
      <c r="H214" s="111"/>
      <c r="I214" s="218"/>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218"/>
      <c r="F215" s="111"/>
      <c r="G215" s="111"/>
      <c r="H215" s="111"/>
      <c r="I215" s="218"/>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218"/>
      <c r="F216" s="111"/>
      <c r="G216" s="111"/>
      <c r="H216" s="111"/>
      <c r="I216" s="218"/>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218"/>
      <c r="F217" s="111"/>
      <c r="G217" s="111"/>
      <c r="H217" s="111"/>
      <c r="I217" s="218"/>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218"/>
      <c r="F218" s="111"/>
      <c r="G218" s="111"/>
      <c r="H218" s="111"/>
      <c r="I218" s="218"/>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218"/>
      <c r="F219" s="111"/>
      <c r="G219" s="111"/>
      <c r="H219" s="111"/>
      <c r="I219" s="218"/>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218"/>
      <c r="F220" s="111"/>
      <c r="G220" s="111"/>
      <c r="H220" s="111"/>
      <c r="I220" s="218"/>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218"/>
      <c r="F221" s="111"/>
      <c r="G221" s="111"/>
      <c r="H221" s="111"/>
      <c r="I221" s="218"/>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218"/>
      <c r="F222" s="111"/>
      <c r="G222" s="111"/>
      <c r="H222" s="111"/>
      <c r="I222" s="218"/>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218"/>
      <c r="F223" s="111"/>
      <c r="G223" s="111"/>
      <c r="H223" s="111"/>
      <c r="I223" s="218"/>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218"/>
      <c r="F224" s="111"/>
      <c r="G224" s="111"/>
      <c r="H224" s="111"/>
      <c r="I224" s="218"/>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218"/>
      <c r="F225" s="111"/>
      <c r="G225" s="111"/>
      <c r="H225" s="111"/>
      <c r="I225" s="218"/>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218"/>
      <c r="F226" s="111"/>
      <c r="G226" s="111"/>
      <c r="H226" s="111"/>
      <c r="I226" s="218"/>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218"/>
      <c r="F227" s="111"/>
      <c r="G227" s="111"/>
      <c r="H227" s="111"/>
      <c r="I227" s="218"/>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218"/>
      <c r="F228" s="111"/>
      <c r="G228" s="111"/>
      <c r="H228" s="111"/>
      <c r="I228" s="218"/>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218"/>
      <c r="F229" s="111"/>
      <c r="G229" s="111"/>
      <c r="H229" s="111"/>
      <c r="I229" s="218"/>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218"/>
      <c r="F230" s="111"/>
      <c r="G230" s="111"/>
      <c r="H230" s="111"/>
      <c r="I230" s="218"/>
      <c r="J230" s="17"/>
      <c r="K230" s="17"/>
      <c r="L230" s="17"/>
      <c r="M230" s="17"/>
      <c r="N230" s="17"/>
      <c r="O230" s="17"/>
      <c r="P230" s="17"/>
      <c r="Q230" s="17"/>
      <c r="R230" s="17"/>
      <c r="S230" s="17"/>
      <c r="T230" s="17"/>
      <c r="U230" s="17"/>
      <c r="V230" s="17"/>
      <c r="W230" s="17"/>
      <c r="X230" s="17"/>
      <c r="Y230" s="17"/>
      <c r="Z230" s="17"/>
    </row>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2">
    <mergeCell ref="A28:H28"/>
    <mergeCell ref="A30:E30"/>
  </mergeCells>
  <pageMargins left="0.7" right="0.7" top="0.75" bottom="0.75" header="0" footer="0"/>
  <pageSetup orientation="landscape"/>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99"/>
  <sheetViews>
    <sheetView workbookViewId="0"/>
  </sheetViews>
  <sheetFormatPr defaultColWidth="12.58203125" defaultRowHeight="15" customHeight="1"/>
  <cols>
    <col min="1" max="1" width="31.08203125" customWidth="1"/>
    <col min="2" max="2" width="14.08203125" customWidth="1"/>
    <col min="3" max="4" width="15.58203125" customWidth="1"/>
    <col min="5" max="24" width="9" customWidth="1"/>
  </cols>
  <sheetData>
    <row r="1" spans="1:24" ht="18.5">
      <c r="A1" s="97" t="s">
        <v>466</v>
      </c>
      <c r="B1" s="18"/>
      <c r="C1" s="18"/>
      <c r="D1" s="18"/>
      <c r="E1" s="18"/>
      <c r="F1" s="18"/>
      <c r="G1" s="18"/>
      <c r="H1" s="18"/>
      <c r="I1" s="18"/>
      <c r="J1" s="18"/>
      <c r="K1" s="18"/>
      <c r="L1" s="18"/>
      <c r="M1" s="18"/>
      <c r="N1" s="18"/>
      <c r="O1" s="18"/>
      <c r="P1" s="18"/>
      <c r="Q1" s="18"/>
      <c r="R1" s="18"/>
      <c r="S1" s="18"/>
      <c r="T1" s="18"/>
      <c r="U1" s="18"/>
      <c r="V1" s="18"/>
      <c r="W1" s="18"/>
      <c r="X1" s="18"/>
    </row>
    <row r="2" spans="1:24" ht="12.75" customHeight="1" thickBot="1">
      <c r="A2" s="566"/>
      <c r="B2" s="17"/>
      <c r="C2" s="17"/>
      <c r="D2" s="17"/>
      <c r="E2" s="17"/>
      <c r="F2" s="17"/>
      <c r="G2" s="17"/>
      <c r="H2" s="17"/>
      <c r="I2" s="17"/>
      <c r="J2" s="17"/>
      <c r="K2" s="17"/>
      <c r="L2" s="17"/>
      <c r="M2" s="17"/>
      <c r="N2" s="17"/>
      <c r="O2" s="17"/>
      <c r="P2" s="17"/>
      <c r="Q2" s="17"/>
      <c r="R2" s="17"/>
      <c r="S2" s="17"/>
      <c r="T2" s="17"/>
      <c r="U2" s="17"/>
      <c r="V2" s="17"/>
      <c r="W2" s="17"/>
      <c r="X2" s="17"/>
    </row>
    <row r="3" spans="1:24" ht="15" customHeight="1" thickBot="1">
      <c r="A3" s="605"/>
      <c r="B3" s="960" t="s">
        <v>134</v>
      </c>
      <c r="C3" s="961"/>
      <c r="D3" s="962"/>
      <c r="E3" s="31"/>
      <c r="F3" s="31"/>
      <c r="G3" s="31"/>
      <c r="H3" s="31"/>
      <c r="I3" s="31"/>
      <c r="J3" s="31"/>
      <c r="K3" s="31"/>
      <c r="L3" s="31"/>
      <c r="M3" s="31"/>
      <c r="N3" s="31"/>
      <c r="O3" s="31"/>
      <c r="P3" s="31"/>
      <c r="Q3" s="31"/>
      <c r="R3" s="31"/>
      <c r="S3" s="31"/>
      <c r="T3" s="31"/>
      <c r="U3" s="31"/>
      <c r="V3" s="31"/>
      <c r="W3" s="31"/>
      <c r="X3" s="31"/>
    </row>
    <row r="4" spans="1:24" thickBot="1">
      <c r="A4" s="153" t="s">
        <v>135</v>
      </c>
      <c r="B4" s="219" t="s">
        <v>136</v>
      </c>
      <c r="C4" s="174" t="s">
        <v>137</v>
      </c>
      <c r="D4" s="174" t="s">
        <v>138</v>
      </c>
      <c r="E4" s="31"/>
      <c r="F4" s="31"/>
      <c r="G4" s="31"/>
      <c r="H4" s="31"/>
      <c r="I4" s="31"/>
      <c r="J4" s="31"/>
      <c r="K4" s="31"/>
      <c r="L4" s="31"/>
      <c r="M4" s="31"/>
      <c r="N4" s="31"/>
      <c r="O4" s="31"/>
      <c r="P4" s="31"/>
      <c r="Q4" s="31"/>
      <c r="R4" s="31"/>
      <c r="S4" s="31"/>
      <c r="T4" s="31"/>
      <c r="U4" s="31"/>
      <c r="V4" s="31"/>
      <c r="W4" s="31"/>
      <c r="X4" s="31"/>
    </row>
    <row r="5" spans="1:24" ht="12.75" customHeight="1">
      <c r="A5" s="135" t="s">
        <v>84</v>
      </c>
      <c r="B5" s="138">
        <v>582</v>
      </c>
      <c r="C5" s="138">
        <v>155</v>
      </c>
      <c r="D5" s="138">
        <v>11456</v>
      </c>
      <c r="E5" s="31"/>
      <c r="F5" s="220"/>
      <c r="G5" s="31"/>
      <c r="H5" s="31"/>
      <c r="I5" s="31"/>
      <c r="J5" s="31"/>
      <c r="K5" s="31"/>
      <c r="L5" s="31"/>
      <c r="M5" s="31"/>
      <c r="N5" s="31"/>
      <c r="O5" s="31"/>
      <c r="P5" s="31"/>
      <c r="Q5" s="31"/>
      <c r="R5" s="31"/>
      <c r="S5" s="31"/>
      <c r="T5" s="31"/>
      <c r="U5" s="31"/>
      <c r="V5" s="31"/>
      <c r="W5" s="31"/>
      <c r="X5" s="31"/>
    </row>
    <row r="6" spans="1:24" ht="12.75" customHeight="1">
      <c r="A6" s="140" t="s">
        <v>82</v>
      </c>
      <c r="B6" s="143">
        <v>225</v>
      </c>
      <c r="C6" s="143">
        <v>931</v>
      </c>
      <c r="D6" s="143">
        <v>18811</v>
      </c>
      <c r="E6" s="31"/>
      <c r="F6" s="220"/>
      <c r="G6" s="31"/>
      <c r="H6" s="31"/>
      <c r="I6" s="31"/>
      <c r="J6" s="31"/>
      <c r="K6" s="31"/>
      <c r="L6" s="31"/>
      <c r="M6" s="31"/>
      <c r="N6" s="31"/>
      <c r="O6" s="31"/>
      <c r="P6" s="31"/>
      <c r="Q6" s="31"/>
      <c r="R6" s="31"/>
      <c r="S6" s="31"/>
      <c r="T6" s="31"/>
      <c r="U6" s="31"/>
      <c r="V6" s="31"/>
      <c r="W6" s="31"/>
      <c r="X6" s="31"/>
    </row>
    <row r="7" spans="1:24" ht="12.75" customHeight="1">
      <c r="A7" s="140" t="s">
        <v>73</v>
      </c>
      <c r="B7" s="143">
        <v>8</v>
      </c>
      <c r="C7" s="143">
        <v>8</v>
      </c>
      <c r="D7" s="143">
        <v>738</v>
      </c>
      <c r="E7" s="31"/>
      <c r="F7" s="220"/>
      <c r="G7" s="31"/>
      <c r="H7" s="31"/>
      <c r="I7" s="31"/>
      <c r="J7" s="31"/>
      <c r="K7" s="31"/>
      <c r="L7" s="31"/>
      <c r="M7" s="31"/>
      <c r="N7" s="31"/>
      <c r="O7" s="31"/>
      <c r="P7" s="31"/>
      <c r="Q7" s="31"/>
      <c r="R7" s="31"/>
      <c r="S7" s="31"/>
      <c r="T7" s="31"/>
      <c r="U7" s="31"/>
      <c r="V7" s="31"/>
      <c r="W7" s="31"/>
      <c r="X7" s="31"/>
    </row>
    <row r="8" spans="1:24" ht="12.75" customHeight="1">
      <c r="A8" s="140" t="s">
        <v>74</v>
      </c>
      <c r="B8" s="143">
        <v>136</v>
      </c>
      <c r="C8" s="143">
        <v>278</v>
      </c>
      <c r="D8" s="143">
        <v>9326</v>
      </c>
      <c r="E8" s="31"/>
      <c r="F8" s="220"/>
      <c r="G8" s="31"/>
      <c r="H8" s="31"/>
      <c r="I8" s="31"/>
      <c r="J8" s="31"/>
      <c r="K8" s="31"/>
      <c r="L8" s="31"/>
      <c r="M8" s="31"/>
      <c r="N8" s="31"/>
      <c r="O8" s="31"/>
      <c r="P8" s="31"/>
      <c r="Q8" s="31"/>
      <c r="R8" s="31"/>
      <c r="S8" s="31"/>
      <c r="T8" s="31"/>
      <c r="U8" s="31"/>
      <c r="V8" s="31"/>
      <c r="W8" s="31"/>
      <c r="X8" s="31"/>
    </row>
    <row r="9" spans="1:24" ht="12.75" customHeight="1">
      <c r="A9" s="140" t="s">
        <v>72</v>
      </c>
      <c r="B9" s="143">
        <v>1040</v>
      </c>
      <c r="C9" s="143">
        <v>340</v>
      </c>
      <c r="D9" s="143">
        <v>29090</v>
      </c>
      <c r="E9" s="31"/>
      <c r="F9" s="220"/>
      <c r="G9" s="31"/>
      <c r="H9" s="31"/>
      <c r="I9" s="31"/>
      <c r="J9" s="31"/>
      <c r="K9" s="31"/>
      <c r="L9" s="31"/>
      <c r="M9" s="31"/>
      <c r="N9" s="31"/>
      <c r="O9" s="31"/>
      <c r="P9" s="31"/>
      <c r="Q9" s="31"/>
      <c r="R9" s="31"/>
      <c r="S9" s="31"/>
      <c r="T9" s="31"/>
      <c r="U9" s="31"/>
      <c r="V9" s="31"/>
      <c r="W9" s="31"/>
      <c r="X9" s="31"/>
    </row>
    <row r="10" spans="1:24" ht="12.75" customHeight="1" thickBot="1">
      <c r="A10" s="140" t="s">
        <v>75</v>
      </c>
      <c r="B10" s="143">
        <v>665</v>
      </c>
      <c r="C10" s="143">
        <v>995</v>
      </c>
      <c r="D10" s="143">
        <v>58546</v>
      </c>
      <c r="E10" s="31"/>
      <c r="F10" s="220"/>
      <c r="G10" s="31"/>
      <c r="H10" s="31"/>
      <c r="I10" s="31"/>
      <c r="J10" s="31"/>
      <c r="K10" s="31"/>
      <c r="L10" s="31"/>
      <c r="M10" s="31"/>
      <c r="N10" s="31"/>
      <c r="O10" s="31"/>
      <c r="P10" s="31"/>
      <c r="Q10" s="31"/>
      <c r="R10" s="31"/>
      <c r="S10" s="31"/>
      <c r="T10" s="31"/>
      <c r="U10" s="31"/>
      <c r="V10" s="31"/>
      <c r="W10" s="31"/>
      <c r="X10" s="31"/>
    </row>
    <row r="11" spans="1:24" ht="12.75" customHeight="1" thickBot="1">
      <c r="A11" s="601" t="s">
        <v>139</v>
      </c>
      <c r="B11" s="602">
        <f>SUM(B5:B10)</f>
        <v>2656</v>
      </c>
      <c r="C11" s="602">
        <f t="shared" ref="C11:D11" si="0">SUM(C5:C10)</f>
        <v>2707</v>
      </c>
      <c r="D11" s="603">
        <f t="shared" si="0"/>
        <v>127967</v>
      </c>
      <c r="E11" s="31"/>
      <c r="F11" s="220"/>
      <c r="G11" s="53"/>
      <c r="H11" s="53"/>
      <c r="I11" s="53"/>
      <c r="J11" s="31"/>
      <c r="K11" s="31"/>
      <c r="L11" s="31"/>
      <c r="M11" s="31"/>
      <c r="N11" s="31"/>
      <c r="O11" s="31"/>
      <c r="P11" s="31"/>
      <c r="Q11" s="31"/>
      <c r="R11" s="31"/>
      <c r="S11" s="31"/>
      <c r="T11" s="31"/>
      <c r="U11" s="31"/>
      <c r="V11" s="31"/>
      <c r="W11" s="31"/>
      <c r="X11" s="31"/>
    </row>
    <row r="12" spans="1:24" ht="12.75" customHeight="1">
      <c r="A12" s="31"/>
      <c r="B12" s="31"/>
      <c r="C12" s="31"/>
      <c r="D12" s="31"/>
      <c r="E12" s="31"/>
      <c r="F12" s="31"/>
      <c r="G12" s="31"/>
      <c r="H12" s="31"/>
      <c r="I12" s="31"/>
      <c r="J12" s="31"/>
      <c r="K12" s="31"/>
      <c r="L12" s="31"/>
      <c r="M12" s="31"/>
      <c r="N12" s="31"/>
      <c r="O12" s="31"/>
      <c r="P12" s="31"/>
      <c r="Q12" s="31"/>
      <c r="R12" s="31"/>
      <c r="S12" s="31"/>
      <c r="T12" s="31"/>
      <c r="U12" s="31"/>
      <c r="V12" s="31"/>
      <c r="W12" s="31"/>
      <c r="X12" s="31"/>
    </row>
    <row r="13" spans="1:24" ht="12.75" customHeight="1">
      <c r="A13" s="31" t="s">
        <v>59</v>
      </c>
      <c r="B13" s="31"/>
      <c r="C13" s="31"/>
      <c r="D13" s="31"/>
      <c r="E13" s="31"/>
      <c r="F13" s="31"/>
      <c r="G13" s="31"/>
      <c r="H13" s="31"/>
      <c r="I13" s="31"/>
      <c r="J13" s="31"/>
      <c r="K13" s="31"/>
      <c r="L13" s="31"/>
      <c r="M13" s="31"/>
      <c r="N13" s="31"/>
      <c r="O13" s="31"/>
      <c r="P13" s="31"/>
      <c r="Q13" s="31"/>
      <c r="R13" s="31"/>
      <c r="S13" s="31"/>
      <c r="T13" s="31"/>
      <c r="U13" s="31"/>
      <c r="V13" s="31"/>
      <c r="W13" s="31"/>
      <c r="X13" s="31"/>
    </row>
    <row r="14" spans="1:24" ht="12.75" customHeight="1">
      <c r="A14" s="1"/>
      <c r="B14" s="1"/>
      <c r="C14" s="1"/>
      <c r="D14" s="1"/>
      <c r="E14" s="1"/>
      <c r="F14" s="1"/>
      <c r="G14" s="1"/>
      <c r="H14" s="1"/>
      <c r="I14" s="1"/>
      <c r="J14" s="1"/>
      <c r="K14" s="1"/>
      <c r="L14" s="1"/>
      <c r="M14" s="1"/>
      <c r="N14" s="1"/>
      <c r="O14" s="1"/>
      <c r="P14" s="1"/>
      <c r="Q14" s="1"/>
      <c r="R14" s="1"/>
      <c r="S14" s="1"/>
      <c r="T14" s="1"/>
      <c r="U14" s="1"/>
      <c r="V14" s="1"/>
      <c r="W14" s="1"/>
      <c r="X14" s="1"/>
    </row>
    <row r="15" spans="1:24" ht="12.75" customHeight="1">
      <c r="A15" s="1"/>
      <c r="B15" s="1"/>
      <c r="C15" s="1"/>
      <c r="D15" s="1"/>
      <c r="E15" s="1"/>
      <c r="F15" s="1"/>
      <c r="G15" s="1"/>
      <c r="H15" s="1"/>
      <c r="I15" s="1"/>
      <c r="J15" s="1"/>
      <c r="K15" s="1"/>
      <c r="L15" s="1"/>
      <c r="M15" s="1"/>
      <c r="N15" s="1"/>
      <c r="O15" s="1"/>
      <c r="P15" s="1"/>
      <c r="Q15" s="1"/>
      <c r="R15" s="1"/>
      <c r="S15" s="1"/>
      <c r="T15" s="1"/>
      <c r="U15" s="1"/>
      <c r="V15" s="1"/>
      <c r="W15" s="1"/>
      <c r="X15" s="1"/>
    </row>
    <row r="16" spans="1:24" ht="12.7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2.7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2.7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2.7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2.7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2.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2.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2.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2.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2.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2.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2.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2.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2.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2.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2.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2.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2.7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2.7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2.7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2.7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2.7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2.7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2.7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2.7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2.7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2.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2.7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2.7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2.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2.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2.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2.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2.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2.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2.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2.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2.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2.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2.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2.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2.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2.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2.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2.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2.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2.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2.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2.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2.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2.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2.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2.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2.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2.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2.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2.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2.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2.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2.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2.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2.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2.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2.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2.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2.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2.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2.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2.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2.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2.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2.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2.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2.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2.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2.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2.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2.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2.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2.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2.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2.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2.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2.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row>
    <row r="164" spans="1:24"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row>
    <row r="165" spans="1:24"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row>
    <row r="166" spans="1:24"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row>
    <row r="167" spans="1:24"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row>
    <row r="168" spans="1:24"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row>
    <row r="169" spans="1:24"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row>
    <row r="170" spans="1:24"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row>
    <row r="171" spans="1:24"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row>
    <row r="172" spans="1:24"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row>
    <row r="173" spans="1:24"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row>
    <row r="174" spans="1:24"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row>
    <row r="175" spans="1:24"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row>
    <row r="176" spans="1:24"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row>
    <row r="177" spans="1:24"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row>
    <row r="178" spans="1:24"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row>
    <row r="179" spans="1:24"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row>
    <row r="180" spans="1:24"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row>
    <row r="181" spans="1:24"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row>
    <row r="182" spans="1:24"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row>
    <row r="183" spans="1:24"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row>
    <row r="184" spans="1:24"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row>
    <row r="185" spans="1:24"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row>
    <row r="186" spans="1:24"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row>
    <row r="187" spans="1:24"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row>
    <row r="188" spans="1:24"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row>
    <row r="189" spans="1:24"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row>
    <row r="190" spans="1:24"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row>
    <row r="191" spans="1:24"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row>
    <row r="192" spans="1:24"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row>
    <row r="193" spans="1:24"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row>
    <row r="194" spans="1:24"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row>
    <row r="195" spans="1:24"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row>
    <row r="196" spans="1:24"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row>
    <row r="197" spans="1:24"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row>
    <row r="198" spans="1:24"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row>
    <row r="199" spans="1:24"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row>
    <row r="200" spans="1:24"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row>
    <row r="201" spans="1:24"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row>
    <row r="202" spans="1:24"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row>
    <row r="203" spans="1:24"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row>
    <row r="204" spans="1:24"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row>
    <row r="205" spans="1:24"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row>
    <row r="206" spans="1:24"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row>
    <row r="207" spans="1:24"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row>
    <row r="208" spans="1:24"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row>
    <row r="209" spans="1:24"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row>
    <row r="210" spans="1:24"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row>
    <row r="211" spans="1:24"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row>
    <row r="212" spans="1:24"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row>
    <row r="213" spans="1:24"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row>
    <row r="214" spans="1:24"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row>
    <row r="215" spans="1:24"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row>
    <row r="216" spans="1:24"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row>
    <row r="217" spans="1:24"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row>
    <row r="218" spans="1:24"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row>
    <row r="219" spans="1:24"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row>
    <row r="220" spans="1:24" ht="15.75" customHeight="1"/>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B3:D3"/>
  </mergeCells>
  <pageMargins left="0.7" right="0.7" top="0.75" bottom="0.75" header="0" footer="0"/>
  <pageSetup orientation="landscape"/>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1000"/>
  <sheetViews>
    <sheetView workbookViewId="0">
      <selection sqref="A1:E1"/>
    </sheetView>
  </sheetViews>
  <sheetFormatPr defaultColWidth="12.58203125" defaultRowHeight="15" customHeight="1"/>
  <cols>
    <col min="1" max="1" width="26.08203125" customWidth="1"/>
    <col min="2" max="2" width="13.58203125" customWidth="1"/>
    <col min="3" max="3" width="15.5" customWidth="1"/>
    <col min="4" max="4" width="20.08203125" customWidth="1"/>
    <col min="5" max="5" width="14.58203125" customWidth="1"/>
    <col min="6" max="25" width="9" customWidth="1"/>
  </cols>
  <sheetData>
    <row r="1" spans="1:25" ht="21" customHeight="1">
      <c r="A1" s="963" t="s">
        <v>467</v>
      </c>
      <c r="B1" s="922"/>
      <c r="C1" s="922"/>
      <c r="D1" s="922"/>
      <c r="E1" s="922"/>
      <c r="F1" s="222"/>
      <c r="G1" s="222"/>
      <c r="H1" s="222"/>
      <c r="I1" s="222"/>
      <c r="J1" s="222"/>
      <c r="K1" s="222"/>
      <c r="L1" s="222"/>
      <c r="M1" s="222"/>
      <c r="N1" s="222"/>
      <c r="O1" s="222"/>
      <c r="P1" s="222"/>
      <c r="Q1" s="222"/>
      <c r="R1" s="222"/>
      <c r="S1" s="222"/>
      <c r="T1" s="222"/>
      <c r="U1" s="222"/>
      <c r="V1" s="222"/>
      <c r="W1" s="222"/>
      <c r="X1" s="222"/>
      <c r="Y1" s="222"/>
    </row>
    <row r="2" spans="1:25" ht="12.75" customHeight="1">
      <c r="A2" s="99"/>
      <c r="B2" s="223"/>
      <c r="C2" s="224"/>
      <c r="D2" s="223"/>
      <c r="E2" s="99"/>
      <c r="F2" s="99"/>
      <c r="G2" s="99"/>
      <c r="H2" s="99"/>
      <c r="I2" s="99"/>
      <c r="J2" s="99"/>
      <c r="K2" s="99"/>
      <c r="L2" s="99"/>
      <c r="M2" s="99"/>
      <c r="N2" s="99"/>
      <c r="O2" s="99"/>
      <c r="P2" s="99"/>
      <c r="Q2" s="99"/>
      <c r="R2" s="99"/>
      <c r="S2" s="99"/>
      <c r="T2" s="99"/>
      <c r="U2" s="99"/>
      <c r="V2" s="99"/>
      <c r="W2" s="99"/>
      <c r="X2" s="99"/>
      <c r="Y2" s="99"/>
    </row>
    <row r="3" spans="1:25" thickBot="1">
      <c r="A3" s="153" t="s">
        <v>140</v>
      </c>
      <c r="B3" s="225" t="s">
        <v>141</v>
      </c>
      <c r="C3" s="225" t="s">
        <v>142</v>
      </c>
      <c r="D3" s="225" t="s">
        <v>143</v>
      </c>
      <c r="E3" s="34" t="s">
        <v>144</v>
      </c>
      <c r="F3" s="31"/>
      <c r="G3" s="31"/>
      <c r="H3" s="31"/>
      <c r="I3" s="31"/>
      <c r="J3" s="31"/>
      <c r="K3" s="31"/>
      <c r="L3" s="31"/>
      <c r="M3" s="31"/>
      <c r="N3" s="31"/>
      <c r="O3" s="31"/>
      <c r="P3" s="31"/>
      <c r="Q3" s="31"/>
      <c r="R3" s="31"/>
      <c r="S3" s="31"/>
      <c r="T3" s="31"/>
      <c r="U3" s="31"/>
      <c r="V3" s="31"/>
      <c r="W3" s="31"/>
      <c r="X3" s="31"/>
      <c r="Y3" s="31"/>
    </row>
    <row r="4" spans="1:25" ht="12.75" customHeight="1">
      <c r="A4" s="226" t="s">
        <v>145</v>
      </c>
      <c r="B4" s="47">
        <v>52935311.710000001</v>
      </c>
      <c r="C4" s="47">
        <v>4849493</v>
      </c>
      <c r="D4" s="53">
        <v>3390252.5</v>
      </c>
      <c r="E4" s="606">
        <v>61175057.210000001</v>
      </c>
      <c r="F4" s="31"/>
      <c r="G4" s="31"/>
      <c r="H4" s="31"/>
      <c r="I4" s="31"/>
      <c r="J4" s="31"/>
      <c r="K4" s="31"/>
      <c r="L4" s="31"/>
      <c r="M4" s="31"/>
      <c r="N4" s="31"/>
      <c r="O4" s="31"/>
      <c r="P4" s="31"/>
      <c r="Q4" s="31"/>
      <c r="R4" s="31"/>
      <c r="S4" s="31"/>
      <c r="T4" s="31"/>
      <c r="U4" s="31"/>
      <c r="V4" s="31"/>
      <c r="W4" s="31"/>
      <c r="X4" s="31"/>
      <c r="Y4" s="31"/>
    </row>
    <row r="5" spans="1:25" ht="12.75" customHeight="1">
      <c r="A5" s="226" t="s">
        <v>146</v>
      </c>
      <c r="B5" s="47">
        <v>38453871.020000003</v>
      </c>
      <c r="C5" s="47">
        <v>1636960.7</v>
      </c>
      <c r="D5" s="53">
        <v>690365</v>
      </c>
      <c r="E5" s="607">
        <v>40781196.719999999</v>
      </c>
      <c r="F5" s="31"/>
      <c r="G5" s="31"/>
      <c r="H5" s="31"/>
      <c r="I5" s="31"/>
      <c r="J5" s="31"/>
      <c r="K5" s="31"/>
      <c r="L5" s="31"/>
      <c r="M5" s="31"/>
      <c r="N5" s="31"/>
      <c r="O5" s="31"/>
      <c r="P5" s="31"/>
      <c r="Q5" s="31"/>
      <c r="R5" s="31"/>
      <c r="S5" s="31"/>
      <c r="T5" s="31"/>
      <c r="U5" s="31"/>
      <c r="V5" s="31"/>
      <c r="W5" s="31"/>
      <c r="X5" s="31"/>
      <c r="Y5" s="31"/>
    </row>
    <row r="6" spans="1:25" ht="12.75" customHeight="1">
      <c r="A6" s="226" t="s">
        <v>147</v>
      </c>
      <c r="B6" s="47">
        <v>54129482.169999801</v>
      </c>
      <c r="C6" s="47">
        <v>4463437.66</v>
      </c>
      <c r="D6" s="53">
        <v>1358600.03</v>
      </c>
      <c r="E6" s="607">
        <v>59951519.859999798</v>
      </c>
      <c r="F6" s="31"/>
      <c r="G6" s="31"/>
      <c r="H6" s="31"/>
      <c r="I6" s="31"/>
      <c r="J6" s="31"/>
      <c r="K6" s="31"/>
      <c r="L6" s="31"/>
      <c r="M6" s="31"/>
      <c r="N6" s="31"/>
      <c r="O6" s="31"/>
      <c r="P6" s="31"/>
      <c r="Q6" s="31"/>
      <c r="R6" s="31"/>
      <c r="S6" s="31"/>
      <c r="T6" s="31"/>
      <c r="U6" s="31"/>
      <c r="V6" s="31"/>
      <c r="W6" s="31"/>
      <c r="X6" s="31"/>
      <c r="Y6" s="31"/>
    </row>
    <row r="7" spans="1:25" ht="12.75" customHeight="1">
      <c r="A7" s="226" t="s">
        <v>148</v>
      </c>
      <c r="B7" s="47">
        <v>19562699.379999999</v>
      </c>
      <c r="C7" s="47">
        <v>1500026</v>
      </c>
      <c r="D7" s="53">
        <v>3241542</v>
      </c>
      <c r="E7" s="607">
        <v>24304267.379999999</v>
      </c>
      <c r="F7" s="31"/>
      <c r="G7" s="31"/>
      <c r="H7" s="31"/>
      <c r="I7" s="31"/>
      <c r="J7" s="31"/>
      <c r="K7" s="31"/>
      <c r="L7" s="31"/>
      <c r="M7" s="31"/>
      <c r="N7" s="31"/>
      <c r="O7" s="31"/>
      <c r="P7" s="31"/>
      <c r="Q7" s="31"/>
      <c r="R7" s="31"/>
      <c r="S7" s="31"/>
      <c r="T7" s="31"/>
      <c r="U7" s="31"/>
      <c r="V7" s="31"/>
      <c r="W7" s="31"/>
      <c r="X7" s="31"/>
      <c r="Y7" s="31"/>
    </row>
    <row r="8" spans="1:25" ht="12.75" customHeight="1">
      <c r="A8" s="226" t="s">
        <v>149</v>
      </c>
      <c r="B8" s="47">
        <v>253006432.33000001</v>
      </c>
      <c r="C8" s="47">
        <v>19670166.046999998</v>
      </c>
      <c r="D8" s="53">
        <v>3658043.46</v>
      </c>
      <c r="E8" s="607">
        <v>276334641.83700001</v>
      </c>
      <c r="F8" s="31"/>
      <c r="G8" s="31"/>
      <c r="H8" s="31"/>
      <c r="I8" s="31"/>
      <c r="J8" s="31"/>
      <c r="K8" s="31"/>
      <c r="L8" s="31"/>
      <c r="M8" s="31"/>
      <c r="N8" s="31"/>
      <c r="O8" s="31"/>
      <c r="P8" s="31"/>
      <c r="Q8" s="31"/>
      <c r="R8" s="31"/>
      <c r="S8" s="31"/>
      <c r="T8" s="31"/>
      <c r="U8" s="31"/>
      <c r="V8" s="31"/>
      <c r="W8" s="31"/>
      <c r="X8" s="31"/>
      <c r="Y8" s="31"/>
    </row>
    <row r="9" spans="1:25" ht="12.75" customHeight="1">
      <c r="A9" s="226" t="s">
        <v>150</v>
      </c>
      <c r="B9" s="47">
        <v>53655461.909999996</v>
      </c>
      <c r="C9" s="47">
        <v>7541543.75</v>
      </c>
      <c r="D9" s="53">
        <v>1212517.2</v>
      </c>
      <c r="E9" s="607">
        <v>62409522.859999999</v>
      </c>
      <c r="F9" s="31"/>
      <c r="G9" s="31"/>
      <c r="H9" s="31"/>
      <c r="I9" s="31"/>
      <c r="J9" s="31"/>
      <c r="K9" s="31"/>
      <c r="L9" s="31"/>
      <c r="M9" s="31"/>
      <c r="N9" s="31"/>
      <c r="O9" s="31"/>
      <c r="P9" s="31"/>
      <c r="Q9" s="31"/>
      <c r="R9" s="31"/>
      <c r="S9" s="31"/>
      <c r="T9" s="31"/>
      <c r="U9" s="31"/>
      <c r="V9" s="31"/>
      <c r="W9" s="31"/>
      <c r="X9" s="31"/>
      <c r="Y9" s="31"/>
    </row>
    <row r="10" spans="1:25" ht="12.75" customHeight="1">
      <c r="A10" s="226" t="s">
        <v>151</v>
      </c>
      <c r="B10" s="47">
        <v>11425529.619999999</v>
      </c>
      <c r="C10" s="47">
        <v>983201</v>
      </c>
      <c r="D10" s="53">
        <v>1377507.03</v>
      </c>
      <c r="E10" s="607">
        <v>13786237.65</v>
      </c>
      <c r="F10" s="31"/>
      <c r="G10" s="31"/>
      <c r="H10" s="31"/>
      <c r="I10" s="31"/>
      <c r="J10" s="31"/>
      <c r="K10" s="31"/>
      <c r="L10" s="31"/>
      <c r="M10" s="31"/>
      <c r="N10" s="31"/>
      <c r="O10" s="31"/>
      <c r="P10" s="31"/>
      <c r="Q10" s="31"/>
      <c r="R10" s="31"/>
      <c r="S10" s="31"/>
      <c r="T10" s="31"/>
      <c r="U10" s="31"/>
      <c r="V10" s="31"/>
      <c r="W10" s="31"/>
      <c r="X10" s="31"/>
      <c r="Y10" s="31"/>
    </row>
    <row r="11" spans="1:25" ht="12.75" customHeight="1">
      <c r="A11" s="226" t="s">
        <v>152</v>
      </c>
      <c r="B11" s="47">
        <v>5629782.9000000004</v>
      </c>
      <c r="C11" s="47">
        <v>500265.75</v>
      </c>
      <c r="D11" s="53">
        <v>715486</v>
      </c>
      <c r="E11" s="607">
        <v>6845534.6500000004</v>
      </c>
      <c r="F11" s="31"/>
      <c r="G11" s="31"/>
      <c r="H11" s="31"/>
      <c r="I11" s="31"/>
      <c r="J11" s="31"/>
      <c r="K11" s="31"/>
      <c r="L11" s="31"/>
      <c r="M11" s="31"/>
      <c r="N11" s="31"/>
      <c r="O11" s="31"/>
      <c r="P11" s="31"/>
      <c r="Q11" s="31"/>
      <c r="R11" s="31"/>
      <c r="S11" s="31"/>
      <c r="T11" s="31"/>
      <c r="U11" s="31"/>
      <c r="V11" s="31"/>
      <c r="W11" s="31"/>
      <c r="X11" s="31"/>
      <c r="Y11" s="31"/>
    </row>
    <row r="12" spans="1:25" ht="12.75" customHeight="1">
      <c r="A12" s="226" t="s">
        <v>153</v>
      </c>
      <c r="B12" s="47">
        <v>65840717.035999998</v>
      </c>
      <c r="C12" s="47">
        <v>18805707.370000001</v>
      </c>
      <c r="D12" s="227"/>
      <c r="E12" s="607">
        <v>84646424.406000003</v>
      </c>
      <c r="F12" s="31"/>
      <c r="G12" s="31"/>
      <c r="H12" s="31"/>
      <c r="I12" s="31"/>
      <c r="J12" s="31"/>
      <c r="K12" s="31"/>
      <c r="L12" s="31"/>
      <c r="M12" s="31"/>
      <c r="N12" s="31"/>
      <c r="O12" s="31"/>
      <c r="P12" s="31"/>
      <c r="Q12" s="31"/>
      <c r="R12" s="31"/>
      <c r="S12" s="31"/>
      <c r="T12" s="31"/>
      <c r="U12" s="31"/>
      <c r="V12" s="31"/>
      <c r="W12" s="31"/>
      <c r="X12" s="31"/>
      <c r="Y12" s="31"/>
    </row>
    <row r="13" spans="1:25" ht="12.75" customHeight="1">
      <c r="A13" s="226" t="s">
        <v>154</v>
      </c>
      <c r="B13" s="47">
        <v>100872375.18700001</v>
      </c>
      <c r="C13" s="47">
        <v>12896868.310000001</v>
      </c>
      <c r="D13" s="53">
        <v>4455579.8600000003</v>
      </c>
      <c r="E13" s="607">
        <v>118224823.35699999</v>
      </c>
      <c r="F13" s="31"/>
      <c r="G13" s="31"/>
      <c r="H13" s="31"/>
      <c r="I13" s="31"/>
      <c r="J13" s="31"/>
      <c r="K13" s="31"/>
      <c r="L13" s="31"/>
      <c r="M13" s="31"/>
      <c r="N13" s="31"/>
      <c r="O13" s="31"/>
      <c r="P13" s="31"/>
      <c r="Q13" s="31"/>
      <c r="R13" s="31"/>
      <c r="S13" s="31"/>
      <c r="T13" s="31"/>
      <c r="U13" s="31"/>
      <c r="V13" s="31"/>
      <c r="W13" s="31"/>
      <c r="X13" s="31"/>
      <c r="Y13" s="31"/>
    </row>
    <row r="14" spans="1:25" ht="12.75" customHeight="1">
      <c r="A14" s="226" t="s">
        <v>155</v>
      </c>
      <c r="B14" s="47">
        <v>107919950.14</v>
      </c>
      <c r="C14" s="47">
        <v>7474023.4800000004</v>
      </c>
      <c r="D14" s="53">
        <v>3505090.1</v>
      </c>
      <c r="E14" s="607">
        <v>118899063.72</v>
      </c>
      <c r="F14" s="31"/>
      <c r="G14" s="31"/>
      <c r="H14" s="31"/>
      <c r="I14" s="31"/>
      <c r="J14" s="31"/>
      <c r="K14" s="31"/>
      <c r="L14" s="31"/>
      <c r="M14" s="31"/>
      <c r="N14" s="31"/>
      <c r="O14" s="31"/>
      <c r="P14" s="31"/>
      <c r="Q14" s="31"/>
      <c r="R14" s="31"/>
      <c r="S14" s="31"/>
      <c r="T14" s="31"/>
      <c r="U14" s="31"/>
      <c r="V14" s="31"/>
      <c r="W14" s="31"/>
      <c r="X14" s="31"/>
      <c r="Y14" s="31"/>
    </row>
    <row r="15" spans="1:25" ht="12.75" customHeight="1">
      <c r="A15" s="226" t="s">
        <v>156</v>
      </c>
      <c r="B15" s="47">
        <v>48255388.789999999</v>
      </c>
      <c r="C15" s="47">
        <v>1172495</v>
      </c>
      <c r="D15" s="53">
        <v>1212931.56</v>
      </c>
      <c r="E15" s="607">
        <v>50640815.350000001</v>
      </c>
      <c r="F15" s="31"/>
      <c r="G15" s="31"/>
      <c r="H15" s="31"/>
      <c r="I15" s="31"/>
      <c r="J15" s="31"/>
      <c r="K15" s="31"/>
      <c r="L15" s="31"/>
      <c r="M15" s="31"/>
      <c r="N15" s="31"/>
      <c r="O15" s="31"/>
      <c r="P15" s="31"/>
      <c r="Q15" s="31"/>
      <c r="R15" s="31"/>
      <c r="S15" s="31"/>
      <c r="T15" s="31"/>
      <c r="U15" s="31"/>
      <c r="V15" s="31"/>
      <c r="W15" s="31"/>
      <c r="X15" s="31"/>
      <c r="Y15" s="31"/>
    </row>
    <row r="16" spans="1:25" ht="12.75" customHeight="1">
      <c r="A16" s="226" t="s">
        <v>157</v>
      </c>
      <c r="B16" s="47">
        <v>14542616.42</v>
      </c>
      <c r="C16" s="47">
        <v>1641401.63</v>
      </c>
      <c r="D16" s="53">
        <v>1074335.6599999999</v>
      </c>
      <c r="E16" s="607">
        <v>17258353.710000001</v>
      </c>
      <c r="F16" s="31"/>
      <c r="G16" s="31"/>
      <c r="H16" s="31"/>
      <c r="I16" s="31"/>
      <c r="J16" s="31"/>
      <c r="K16" s="31"/>
      <c r="L16" s="31"/>
      <c r="M16" s="31"/>
      <c r="N16" s="31"/>
      <c r="O16" s="31"/>
      <c r="P16" s="31"/>
      <c r="Q16" s="31"/>
      <c r="R16" s="31"/>
      <c r="S16" s="31"/>
      <c r="T16" s="31"/>
      <c r="U16" s="31"/>
      <c r="V16" s="31"/>
      <c r="W16" s="31"/>
      <c r="X16" s="31"/>
      <c r="Y16" s="31"/>
    </row>
    <row r="17" spans="1:25" ht="12.75" customHeight="1">
      <c r="A17" s="226" t="s">
        <v>158</v>
      </c>
      <c r="B17" s="47">
        <v>57829694.469999999</v>
      </c>
      <c r="C17" s="47">
        <v>5418401.0099999998</v>
      </c>
      <c r="D17" s="53">
        <v>4127476.5</v>
      </c>
      <c r="E17" s="607">
        <v>67375571.980000004</v>
      </c>
      <c r="F17" s="31"/>
      <c r="G17" s="31"/>
      <c r="H17" s="31"/>
      <c r="I17" s="31"/>
      <c r="J17" s="31"/>
      <c r="K17" s="31"/>
      <c r="L17" s="31"/>
      <c r="M17" s="31"/>
      <c r="N17" s="31"/>
      <c r="O17" s="31"/>
      <c r="P17" s="31"/>
      <c r="Q17" s="31"/>
      <c r="R17" s="31"/>
      <c r="S17" s="31"/>
      <c r="T17" s="31"/>
      <c r="U17" s="31"/>
      <c r="V17" s="31"/>
      <c r="W17" s="31"/>
      <c r="X17" s="31"/>
      <c r="Y17" s="31"/>
    </row>
    <row r="18" spans="1:25" ht="12.75" customHeight="1">
      <c r="A18" s="226" t="s">
        <v>159</v>
      </c>
      <c r="B18" s="47">
        <v>27163038.07</v>
      </c>
      <c r="C18" s="47">
        <v>2924972.93</v>
      </c>
      <c r="D18" s="53">
        <v>3233573.0159999998</v>
      </c>
      <c r="E18" s="607">
        <v>33321584.015999999</v>
      </c>
      <c r="F18" s="31"/>
      <c r="G18" s="31"/>
      <c r="H18" s="31"/>
      <c r="I18" s="31"/>
      <c r="J18" s="31"/>
      <c r="K18" s="31"/>
      <c r="L18" s="31"/>
      <c r="M18" s="31"/>
      <c r="N18" s="31"/>
      <c r="O18" s="31"/>
      <c r="P18" s="31"/>
      <c r="Q18" s="31"/>
      <c r="R18" s="31"/>
      <c r="S18" s="31"/>
      <c r="T18" s="31"/>
      <c r="U18" s="31"/>
      <c r="V18" s="31"/>
      <c r="W18" s="31"/>
      <c r="X18" s="31"/>
      <c r="Y18" s="31"/>
    </row>
    <row r="19" spans="1:25" ht="12.75" customHeight="1">
      <c r="A19" s="226" t="s">
        <v>160</v>
      </c>
      <c r="B19" s="47">
        <v>10971331.720000001</v>
      </c>
      <c r="C19" s="47">
        <v>1928668.33</v>
      </c>
      <c r="D19" s="53">
        <v>3254358</v>
      </c>
      <c r="E19" s="607">
        <v>16154358.050000001</v>
      </c>
      <c r="F19" s="31"/>
      <c r="G19" s="31"/>
      <c r="H19" s="31"/>
      <c r="I19" s="31"/>
      <c r="J19" s="31"/>
      <c r="K19" s="31"/>
      <c r="L19" s="31"/>
      <c r="M19" s="31"/>
      <c r="N19" s="31"/>
      <c r="O19" s="31"/>
      <c r="P19" s="31"/>
      <c r="Q19" s="31"/>
      <c r="R19" s="31"/>
      <c r="S19" s="31"/>
      <c r="T19" s="31"/>
      <c r="U19" s="31"/>
      <c r="V19" s="31"/>
      <c r="W19" s="31"/>
      <c r="X19" s="31"/>
      <c r="Y19" s="31"/>
    </row>
    <row r="20" spans="1:25" ht="12.75" customHeight="1">
      <c r="A20" s="226" t="s">
        <v>161</v>
      </c>
      <c r="B20" s="47">
        <v>29449562.600000001</v>
      </c>
      <c r="C20" s="47">
        <v>3520808.27</v>
      </c>
      <c r="D20" s="53">
        <v>2907257</v>
      </c>
      <c r="E20" s="607">
        <v>35877627.869999997</v>
      </c>
      <c r="F20" s="31"/>
      <c r="G20" s="31"/>
      <c r="H20" s="31"/>
      <c r="I20" s="31"/>
      <c r="J20" s="31"/>
      <c r="K20" s="31"/>
      <c r="L20" s="31"/>
      <c r="M20" s="31"/>
      <c r="N20" s="31"/>
      <c r="O20" s="31"/>
      <c r="P20" s="31"/>
      <c r="Q20" s="31"/>
      <c r="R20" s="31"/>
      <c r="S20" s="31"/>
      <c r="T20" s="31"/>
      <c r="U20" s="31"/>
      <c r="V20" s="31"/>
      <c r="W20" s="31"/>
      <c r="X20" s="31"/>
      <c r="Y20" s="31"/>
    </row>
    <row r="21" spans="1:25" ht="12.75" customHeight="1">
      <c r="A21" s="226" t="s">
        <v>162</v>
      </c>
      <c r="B21" s="47">
        <v>44174151.756999999</v>
      </c>
      <c r="C21" s="47">
        <v>2847977</v>
      </c>
      <c r="D21" s="53">
        <v>2532503</v>
      </c>
      <c r="E21" s="607">
        <v>49554631.756999999</v>
      </c>
      <c r="F21" s="31"/>
      <c r="G21" s="31"/>
      <c r="H21" s="31"/>
      <c r="I21" s="31"/>
      <c r="J21" s="31"/>
      <c r="K21" s="31"/>
      <c r="L21" s="31"/>
      <c r="M21" s="31"/>
      <c r="N21" s="31"/>
      <c r="O21" s="31"/>
      <c r="P21" s="31"/>
      <c r="Q21" s="31"/>
      <c r="R21" s="31"/>
      <c r="S21" s="31"/>
      <c r="T21" s="31"/>
      <c r="U21" s="31"/>
      <c r="V21" s="31"/>
      <c r="W21" s="31"/>
      <c r="X21" s="31"/>
      <c r="Y21" s="31"/>
    </row>
    <row r="22" spans="1:25" ht="12.75" customHeight="1">
      <c r="A22" s="226" t="s">
        <v>163</v>
      </c>
      <c r="B22" s="47">
        <v>29576608.809999999</v>
      </c>
      <c r="C22" s="47">
        <v>3686655.75</v>
      </c>
      <c r="D22" s="53">
        <v>8015773</v>
      </c>
      <c r="E22" s="607">
        <v>41279037.560000002</v>
      </c>
      <c r="F22" s="31"/>
      <c r="G22" s="31"/>
      <c r="H22" s="31"/>
      <c r="I22" s="31"/>
      <c r="J22" s="31"/>
      <c r="K22" s="31"/>
      <c r="L22" s="31"/>
      <c r="M22" s="31"/>
      <c r="N22" s="31"/>
      <c r="O22" s="31"/>
      <c r="P22" s="31"/>
      <c r="Q22" s="31"/>
      <c r="R22" s="31"/>
      <c r="S22" s="31"/>
      <c r="T22" s="31"/>
      <c r="U22" s="31"/>
      <c r="V22" s="31"/>
      <c r="W22" s="31"/>
      <c r="X22" s="31"/>
      <c r="Y22" s="31"/>
    </row>
    <row r="23" spans="1:25" ht="12.75" customHeight="1">
      <c r="A23" s="226" t="s">
        <v>164</v>
      </c>
      <c r="B23" s="47">
        <v>9303670.77999999</v>
      </c>
      <c r="C23" s="47">
        <v>834925.18299999996</v>
      </c>
      <c r="D23" s="53">
        <v>796269.26</v>
      </c>
      <c r="E23" s="607">
        <v>10934865.222999999</v>
      </c>
      <c r="F23" s="31"/>
      <c r="G23" s="31"/>
      <c r="H23" s="31"/>
      <c r="I23" s="31"/>
      <c r="J23" s="31"/>
      <c r="K23" s="31"/>
      <c r="L23" s="31"/>
      <c r="M23" s="31"/>
      <c r="N23" s="31"/>
      <c r="O23" s="31"/>
      <c r="P23" s="31"/>
      <c r="Q23" s="31"/>
      <c r="R23" s="31"/>
      <c r="S23" s="31"/>
      <c r="T23" s="31"/>
      <c r="U23" s="31"/>
      <c r="V23" s="31"/>
      <c r="W23" s="31"/>
      <c r="X23" s="31"/>
      <c r="Y23" s="31"/>
    </row>
    <row r="24" spans="1:25" ht="12.75" customHeight="1">
      <c r="A24" s="226" t="s">
        <v>165</v>
      </c>
      <c r="B24" s="47">
        <v>117369409.69599999</v>
      </c>
      <c r="C24" s="47">
        <v>19145463.09</v>
      </c>
      <c r="D24" s="53">
        <v>2735976.83</v>
      </c>
      <c r="E24" s="607">
        <v>139250849.616</v>
      </c>
      <c r="F24" s="31"/>
      <c r="G24" s="31"/>
      <c r="H24" s="31"/>
      <c r="I24" s="31"/>
      <c r="J24" s="31"/>
      <c r="K24" s="31"/>
      <c r="L24" s="31"/>
      <c r="M24" s="31"/>
      <c r="N24" s="31"/>
      <c r="O24" s="31"/>
      <c r="P24" s="31"/>
      <c r="Q24" s="31"/>
      <c r="R24" s="31"/>
      <c r="S24" s="31"/>
      <c r="T24" s="31"/>
      <c r="U24" s="31"/>
      <c r="V24" s="31"/>
      <c r="W24" s="31"/>
      <c r="X24" s="31"/>
      <c r="Y24" s="31"/>
    </row>
    <row r="25" spans="1:25" ht="12.75" customHeight="1">
      <c r="A25" s="226" t="s">
        <v>166</v>
      </c>
      <c r="B25" s="47">
        <v>28665246.774999999</v>
      </c>
      <c r="C25" s="47">
        <v>2900071.78</v>
      </c>
      <c r="D25" s="53">
        <v>1887684.682</v>
      </c>
      <c r="E25" s="607">
        <v>33453003.237</v>
      </c>
      <c r="F25" s="31"/>
      <c r="G25" s="31"/>
      <c r="H25" s="31"/>
      <c r="I25" s="31"/>
      <c r="J25" s="31"/>
      <c r="K25" s="31"/>
      <c r="L25" s="31"/>
      <c r="M25" s="31"/>
      <c r="N25" s="31"/>
      <c r="O25" s="31"/>
      <c r="P25" s="31"/>
      <c r="Q25" s="31"/>
      <c r="R25" s="31"/>
      <c r="S25" s="31"/>
      <c r="T25" s="31"/>
      <c r="U25" s="31"/>
      <c r="V25" s="31"/>
      <c r="W25" s="31"/>
      <c r="X25" s="31"/>
      <c r="Y25" s="31"/>
    </row>
    <row r="26" spans="1:25" ht="12.75" customHeight="1">
      <c r="A26" s="226" t="s">
        <v>167</v>
      </c>
      <c r="B26" s="47">
        <v>18872186.940000001</v>
      </c>
      <c r="C26" s="47">
        <v>4605559.7300000004</v>
      </c>
      <c r="D26" s="53">
        <v>3477106.56</v>
      </c>
      <c r="E26" s="607">
        <v>26954853.23</v>
      </c>
      <c r="F26" s="31"/>
      <c r="G26" s="31"/>
      <c r="H26" s="31"/>
      <c r="I26" s="31"/>
      <c r="J26" s="31"/>
      <c r="K26" s="31"/>
      <c r="L26" s="31"/>
      <c r="M26" s="31"/>
      <c r="N26" s="31"/>
      <c r="O26" s="31"/>
      <c r="P26" s="31"/>
      <c r="Q26" s="31"/>
      <c r="R26" s="31"/>
      <c r="S26" s="31"/>
      <c r="T26" s="31"/>
      <c r="U26" s="31"/>
      <c r="V26" s="31"/>
      <c r="W26" s="31"/>
      <c r="X26" s="31"/>
      <c r="Y26" s="31"/>
    </row>
    <row r="27" spans="1:25" ht="12.75" customHeight="1">
      <c r="A27" s="226" t="s">
        <v>168</v>
      </c>
      <c r="B27" s="47">
        <v>12208246.189999999</v>
      </c>
      <c r="C27" s="47">
        <v>2471829.84</v>
      </c>
      <c r="D27" s="53">
        <v>5142236.5</v>
      </c>
      <c r="E27" s="607">
        <v>19822312.530000001</v>
      </c>
      <c r="F27" s="31"/>
      <c r="G27" s="31"/>
      <c r="H27" s="31"/>
      <c r="I27" s="31"/>
      <c r="J27" s="31"/>
      <c r="K27" s="31"/>
      <c r="L27" s="31"/>
      <c r="M27" s="31"/>
      <c r="N27" s="31"/>
      <c r="O27" s="31"/>
      <c r="P27" s="31"/>
      <c r="Q27" s="31"/>
      <c r="R27" s="31"/>
      <c r="S27" s="31"/>
      <c r="T27" s="31"/>
      <c r="U27" s="31"/>
      <c r="V27" s="31"/>
      <c r="W27" s="31"/>
      <c r="X27" s="31"/>
      <c r="Y27" s="31"/>
    </row>
    <row r="28" spans="1:25" ht="12.75" customHeight="1">
      <c r="A28" s="226" t="s">
        <v>169</v>
      </c>
      <c r="B28" s="47">
        <v>30158468.390000001</v>
      </c>
      <c r="C28" s="47">
        <v>2088243</v>
      </c>
      <c r="D28" s="53">
        <v>6292855.8799999999</v>
      </c>
      <c r="E28" s="607">
        <v>38539567.270000003</v>
      </c>
      <c r="F28" s="31"/>
      <c r="G28" s="31"/>
      <c r="H28" s="31"/>
      <c r="I28" s="31"/>
      <c r="J28" s="31"/>
      <c r="K28" s="31"/>
      <c r="L28" s="31"/>
      <c r="M28" s="31"/>
      <c r="N28" s="31"/>
      <c r="O28" s="31"/>
      <c r="P28" s="31"/>
      <c r="Q28" s="31"/>
      <c r="R28" s="31"/>
      <c r="S28" s="31"/>
      <c r="T28" s="31"/>
      <c r="U28" s="31"/>
      <c r="V28" s="31"/>
      <c r="W28" s="31"/>
      <c r="X28" s="31"/>
      <c r="Y28" s="31"/>
    </row>
    <row r="29" spans="1:25" ht="12.75" customHeight="1">
      <c r="A29" s="226" t="s">
        <v>170</v>
      </c>
      <c r="B29" s="47">
        <v>37701157.340000004</v>
      </c>
      <c r="C29" s="47">
        <v>12348853.060000001</v>
      </c>
      <c r="D29" s="53">
        <v>3061631</v>
      </c>
      <c r="E29" s="607">
        <v>53111641.399999999</v>
      </c>
      <c r="F29" s="31"/>
      <c r="G29" s="31"/>
      <c r="H29" s="31"/>
      <c r="I29" s="31"/>
      <c r="J29" s="31"/>
      <c r="K29" s="31"/>
      <c r="L29" s="31"/>
      <c r="M29" s="31"/>
      <c r="N29" s="31"/>
      <c r="O29" s="31"/>
      <c r="P29" s="31"/>
      <c r="Q29" s="31"/>
      <c r="R29" s="31"/>
      <c r="S29" s="31"/>
      <c r="T29" s="31"/>
      <c r="U29" s="31"/>
      <c r="V29" s="31"/>
      <c r="W29" s="31"/>
      <c r="X29" s="31"/>
      <c r="Y29" s="31"/>
    </row>
    <row r="30" spans="1:25" ht="12.75" customHeight="1">
      <c r="A30" s="226" t="s">
        <v>171</v>
      </c>
      <c r="B30" s="47">
        <v>13230454.99</v>
      </c>
      <c r="C30" s="47">
        <v>2290477.06</v>
      </c>
      <c r="D30" s="53">
        <v>694023.28</v>
      </c>
      <c r="E30" s="607">
        <v>16214955.33</v>
      </c>
      <c r="F30" s="31"/>
      <c r="G30" s="31"/>
      <c r="H30" s="31"/>
      <c r="I30" s="31"/>
      <c r="J30" s="31"/>
      <c r="K30" s="31"/>
      <c r="L30" s="31"/>
      <c r="M30" s="31"/>
      <c r="N30" s="31"/>
      <c r="O30" s="31"/>
      <c r="P30" s="31"/>
      <c r="Q30" s="31"/>
      <c r="R30" s="31"/>
      <c r="S30" s="31"/>
      <c r="T30" s="31"/>
      <c r="U30" s="31"/>
      <c r="V30" s="31"/>
      <c r="W30" s="31"/>
      <c r="X30" s="31"/>
      <c r="Y30" s="31"/>
    </row>
    <row r="31" spans="1:25" ht="12.75" customHeight="1">
      <c r="A31" s="226" t="s">
        <v>172</v>
      </c>
      <c r="B31" s="47">
        <v>13284255.51</v>
      </c>
      <c r="C31" s="47">
        <v>1840231.69</v>
      </c>
      <c r="D31" s="53">
        <v>1040877.8</v>
      </c>
      <c r="E31" s="607">
        <v>16165365</v>
      </c>
      <c r="F31" s="31"/>
      <c r="G31" s="31"/>
      <c r="H31" s="31"/>
      <c r="I31" s="31"/>
      <c r="J31" s="31"/>
      <c r="K31" s="31"/>
      <c r="L31" s="31"/>
      <c r="M31" s="31"/>
      <c r="N31" s="31"/>
      <c r="O31" s="31"/>
      <c r="P31" s="31"/>
      <c r="Q31" s="31"/>
      <c r="R31" s="31"/>
      <c r="S31" s="31"/>
      <c r="T31" s="31"/>
      <c r="U31" s="31"/>
      <c r="V31" s="31"/>
      <c r="W31" s="31"/>
      <c r="X31" s="31"/>
      <c r="Y31" s="31"/>
    </row>
    <row r="32" spans="1:25" ht="12.75" customHeight="1">
      <c r="A32" s="226" t="s">
        <v>173</v>
      </c>
      <c r="B32" s="47">
        <v>31652472.710000001</v>
      </c>
      <c r="C32" s="47">
        <v>2194761.41</v>
      </c>
      <c r="D32" s="53">
        <v>836816.55</v>
      </c>
      <c r="E32" s="607">
        <v>34684050.670000002</v>
      </c>
      <c r="F32" s="31"/>
      <c r="G32" s="31"/>
      <c r="H32" s="31"/>
      <c r="I32" s="31"/>
      <c r="J32" s="31"/>
      <c r="K32" s="31"/>
      <c r="L32" s="31"/>
      <c r="M32" s="31"/>
      <c r="N32" s="31"/>
      <c r="O32" s="31"/>
      <c r="P32" s="31"/>
      <c r="Q32" s="31"/>
      <c r="R32" s="31"/>
      <c r="S32" s="31"/>
      <c r="T32" s="31"/>
      <c r="U32" s="31"/>
      <c r="V32" s="31"/>
      <c r="W32" s="31"/>
      <c r="X32" s="31"/>
      <c r="Y32" s="31"/>
    </row>
    <row r="33" spans="1:25" ht="12.75" customHeight="1">
      <c r="A33" s="226" t="s">
        <v>174</v>
      </c>
      <c r="B33" s="47">
        <v>3639105.97</v>
      </c>
      <c r="C33" s="47">
        <v>779728.152</v>
      </c>
      <c r="D33" s="53">
        <v>931831</v>
      </c>
      <c r="E33" s="607">
        <v>5350665.1220000004</v>
      </c>
      <c r="F33" s="31"/>
      <c r="G33" s="31"/>
      <c r="H33" s="31"/>
      <c r="I33" s="31"/>
      <c r="J33" s="31"/>
      <c r="K33" s="31"/>
      <c r="L33" s="31"/>
      <c r="M33" s="31"/>
      <c r="N33" s="31"/>
      <c r="O33" s="31"/>
      <c r="P33" s="31"/>
      <c r="Q33" s="31"/>
      <c r="R33" s="31"/>
      <c r="S33" s="31"/>
      <c r="T33" s="31"/>
      <c r="U33" s="31"/>
      <c r="V33" s="31"/>
      <c r="W33" s="31"/>
      <c r="X33" s="31"/>
      <c r="Y33" s="31"/>
    </row>
    <row r="34" spans="1:25" ht="12.75" customHeight="1">
      <c r="A34" s="226" t="s">
        <v>175</v>
      </c>
      <c r="B34" s="47">
        <v>34790068.119999997</v>
      </c>
      <c r="C34" s="47">
        <v>3600138.12</v>
      </c>
      <c r="D34" s="53">
        <v>2269949.31</v>
      </c>
      <c r="E34" s="607">
        <v>40660155.549999997</v>
      </c>
      <c r="F34" s="31"/>
      <c r="G34" s="31"/>
      <c r="H34" s="31"/>
      <c r="I34" s="31"/>
      <c r="J34" s="31"/>
      <c r="K34" s="31"/>
      <c r="L34" s="31"/>
      <c r="M34" s="31"/>
      <c r="N34" s="31"/>
      <c r="O34" s="31"/>
      <c r="P34" s="31"/>
      <c r="Q34" s="31"/>
      <c r="R34" s="31"/>
      <c r="S34" s="31"/>
      <c r="T34" s="31"/>
      <c r="U34" s="31"/>
      <c r="V34" s="31"/>
      <c r="W34" s="31"/>
      <c r="X34" s="31"/>
      <c r="Y34" s="31"/>
    </row>
    <row r="35" spans="1:25" ht="12.75" customHeight="1">
      <c r="A35" s="226" t="s">
        <v>176</v>
      </c>
      <c r="B35" s="47">
        <v>55359216.049999997</v>
      </c>
      <c r="C35" s="47">
        <v>3045761.4440000001</v>
      </c>
      <c r="D35" s="53">
        <v>1251697.1000000001</v>
      </c>
      <c r="E35" s="607">
        <v>59656674.593999997</v>
      </c>
      <c r="F35" s="31"/>
      <c r="G35" s="31"/>
      <c r="H35" s="31"/>
      <c r="I35" s="31"/>
      <c r="J35" s="31"/>
      <c r="K35" s="31"/>
      <c r="L35" s="31"/>
      <c r="M35" s="31"/>
      <c r="N35" s="31"/>
      <c r="O35" s="31"/>
      <c r="P35" s="31"/>
      <c r="Q35" s="31"/>
      <c r="R35" s="31"/>
      <c r="S35" s="31"/>
      <c r="T35" s="31"/>
      <c r="U35" s="31"/>
      <c r="V35" s="31"/>
      <c r="W35" s="31"/>
      <c r="X35" s="31"/>
      <c r="Y35" s="31"/>
    </row>
    <row r="36" spans="1:25" ht="12.75" customHeight="1">
      <c r="A36" s="226" t="s">
        <v>177</v>
      </c>
      <c r="B36" s="47">
        <v>74625032.077999994</v>
      </c>
      <c r="C36" s="47">
        <v>8903192.6539999992</v>
      </c>
      <c r="D36" s="53">
        <v>3560504</v>
      </c>
      <c r="E36" s="607">
        <v>87088728.731999993</v>
      </c>
      <c r="F36" s="31"/>
      <c r="G36" s="31"/>
      <c r="H36" s="31"/>
      <c r="I36" s="31"/>
      <c r="J36" s="31"/>
      <c r="K36" s="31"/>
      <c r="L36" s="31"/>
      <c r="M36" s="31"/>
      <c r="N36" s="31"/>
      <c r="O36" s="31"/>
      <c r="P36" s="31"/>
      <c r="Q36" s="31"/>
      <c r="R36" s="31"/>
      <c r="S36" s="31"/>
      <c r="T36" s="31"/>
      <c r="U36" s="31"/>
      <c r="V36" s="31"/>
      <c r="W36" s="31"/>
      <c r="X36" s="31"/>
      <c r="Y36" s="31"/>
    </row>
    <row r="37" spans="1:25" ht="12.75" customHeight="1">
      <c r="A37" s="226" t="s">
        <v>178</v>
      </c>
      <c r="B37" s="47">
        <v>88321899.049999997</v>
      </c>
      <c r="C37" s="47">
        <v>6980260</v>
      </c>
      <c r="D37" s="53">
        <v>2711189</v>
      </c>
      <c r="E37" s="607">
        <v>98013348.049999997</v>
      </c>
      <c r="F37" s="31"/>
      <c r="G37" s="31"/>
      <c r="H37" s="31"/>
      <c r="I37" s="31"/>
      <c r="J37" s="31"/>
      <c r="K37" s="31"/>
      <c r="L37" s="31"/>
      <c r="M37" s="31"/>
      <c r="N37" s="31"/>
      <c r="O37" s="31"/>
      <c r="P37" s="31"/>
      <c r="Q37" s="31"/>
      <c r="R37" s="31"/>
      <c r="S37" s="31"/>
      <c r="T37" s="31"/>
      <c r="U37" s="31"/>
      <c r="V37" s="31"/>
      <c r="W37" s="31"/>
      <c r="X37" s="31"/>
      <c r="Y37" s="31"/>
    </row>
    <row r="38" spans="1:25" ht="12.75" customHeight="1">
      <c r="A38" s="226" t="s">
        <v>179</v>
      </c>
      <c r="B38" s="47">
        <v>13930433.93</v>
      </c>
      <c r="C38" s="47">
        <v>900945.52</v>
      </c>
      <c r="D38" s="53">
        <v>2016917</v>
      </c>
      <c r="E38" s="607">
        <v>16848296.449999999</v>
      </c>
      <c r="F38" s="31"/>
      <c r="G38" s="31"/>
      <c r="H38" s="31"/>
      <c r="I38" s="31"/>
      <c r="J38" s="31"/>
      <c r="K38" s="31"/>
      <c r="L38" s="31"/>
      <c r="M38" s="31"/>
      <c r="N38" s="31"/>
      <c r="O38" s="31"/>
      <c r="P38" s="31"/>
      <c r="Q38" s="31"/>
      <c r="R38" s="31"/>
      <c r="S38" s="31"/>
      <c r="T38" s="31"/>
      <c r="U38" s="31"/>
      <c r="V38" s="31"/>
      <c r="W38" s="31"/>
      <c r="X38" s="31"/>
      <c r="Y38" s="31"/>
    </row>
    <row r="39" spans="1:25" ht="12.75" customHeight="1">
      <c r="A39" s="226" t="s">
        <v>180</v>
      </c>
      <c r="B39" s="47">
        <v>57340534.5</v>
      </c>
      <c r="C39" s="47">
        <v>5324380.45</v>
      </c>
      <c r="D39" s="53">
        <v>2433130.1</v>
      </c>
      <c r="E39" s="607">
        <v>65098045.049999997</v>
      </c>
      <c r="F39" s="31"/>
      <c r="G39" s="31"/>
      <c r="H39" s="31"/>
      <c r="I39" s="31"/>
      <c r="J39" s="31"/>
      <c r="K39" s="31"/>
      <c r="L39" s="31"/>
      <c r="M39" s="31"/>
      <c r="N39" s="31"/>
      <c r="O39" s="31"/>
      <c r="P39" s="31"/>
      <c r="Q39" s="31"/>
      <c r="R39" s="31"/>
      <c r="S39" s="31"/>
      <c r="T39" s="31"/>
      <c r="U39" s="31"/>
      <c r="V39" s="31"/>
      <c r="W39" s="31"/>
      <c r="X39" s="31"/>
      <c r="Y39" s="31"/>
    </row>
    <row r="40" spans="1:25" ht="12.75" customHeight="1">
      <c r="A40" s="226" t="s">
        <v>181</v>
      </c>
      <c r="B40" s="47">
        <v>54702305.840000004</v>
      </c>
      <c r="C40" s="47">
        <v>6078701.5800000001</v>
      </c>
      <c r="D40" s="53">
        <v>2311298.88</v>
      </c>
      <c r="E40" s="607">
        <v>63092306.299999997</v>
      </c>
      <c r="F40" s="31"/>
      <c r="G40" s="31"/>
      <c r="H40" s="31"/>
      <c r="I40" s="31"/>
      <c r="J40" s="31"/>
      <c r="K40" s="31"/>
      <c r="L40" s="31"/>
      <c r="M40" s="31"/>
      <c r="N40" s="31"/>
      <c r="O40" s="31"/>
      <c r="P40" s="31"/>
      <c r="Q40" s="31"/>
      <c r="R40" s="31"/>
      <c r="S40" s="31"/>
      <c r="T40" s="31"/>
      <c r="U40" s="31"/>
      <c r="V40" s="31"/>
      <c r="W40" s="31"/>
      <c r="X40" s="31"/>
      <c r="Y40" s="31"/>
    </row>
    <row r="41" spans="1:25" ht="12.75" customHeight="1">
      <c r="A41" s="226" t="s">
        <v>182</v>
      </c>
      <c r="B41" s="47">
        <v>17223358.379999999</v>
      </c>
      <c r="C41" s="47">
        <v>2761676.65</v>
      </c>
      <c r="D41" s="53">
        <v>2923772.28</v>
      </c>
      <c r="E41" s="607">
        <v>22908807.309999999</v>
      </c>
      <c r="F41" s="31"/>
      <c r="G41" s="31"/>
      <c r="H41" s="31"/>
      <c r="I41" s="31"/>
      <c r="J41" s="31"/>
      <c r="K41" s="31"/>
      <c r="L41" s="31"/>
      <c r="M41" s="31"/>
      <c r="N41" s="31"/>
      <c r="O41" s="31"/>
      <c r="P41" s="31"/>
      <c r="Q41" s="31"/>
      <c r="R41" s="31"/>
      <c r="S41" s="31"/>
      <c r="T41" s="31"/>
      <c r="U41" s="31"/>
      <c r="V41" s="31"/>
      <c r="W41" s="31"/>
      <c r="X41" s="31"/>
      <c r="Y41" s="31"/>
    </row>
    <row r="42" spans="1:25" ht="12.75" customHeight="1">
      <c r="A42" s="226" t="s">
        <v>183</v>
      </c>
      <c r="B42" s="47">
        <v>65388643.07</v>
      </c>
      <c r="C42" s="47">
        <v>8882929.9700000007</v>
      </c>
      <c r="D42" s="53">
        <v>2915244.1</v>
      </c>
      <c r="E42" s="607">
        <v>77186817.140000001</v>
      </c>
      <c r="F42" s="31"/>
      <c r="G42" s="31"/>
      <c r="H42" s="31"/>
      <c r="I42" s="31"/>
      <c r="J42" s="31"/>
      <c r="K42" s="31"/>
      <c r="L42" s="31"/>
      <c r="M42" s="31"/>
      <c r="N42" s="31"/>
      <c r="O42" s="31"/>
      <c r="P42" s="31"/>
      <c r="Q42" s="31"/>
      <c r="R42" s="31"/>
      <c r="S42" s="31"/>
      <c r="T42" s="31"/>
      <c r="U42" s="31"/>
      <c r="V42" s="31"/>
      <c r="W42" s="31"/>
      <c r="X42" s="31"/>
      <c r="Y42" s="31"/>
    </row>
    <row r="43" spans="1:25" ht="12.75" customHeight="1">
      <c r="A43" s="226" t="s">
        <v>184</v>
      </c>
      <c r="B43" s="47">
        <v>8478313.9100000001</v>
      </c>
      <c r="C43" s="47">
        <v>625521.22</v>
      </c>
      <c r="D43" s="53">
        <v>396098</v>
      </c>
      <c r="E43" s="607">
        <v>9499933.1300000008</v>
      </c>
      <c r="F43" s="31"/>
      <c r="G43" s="31"/>
      <c r="H43" s="31"/>
      <c r="I43" s="31"/>
      <c r="J43" s="31"/>
      <c r="K43" s="31"/>
      <c r="L43" s="31"/>
      <c r="M43" s="31"/>
      <c r="N43" s="31"/>
      <c r="O43" s="31"/>
      <c r="P43" s="31"/>
      <c r="Q43" s="31"/>
      <c r="R43" s="31"/>
      <c r="S43" s="31"/>
      <c r="T43" s="31"/>
      <c r="U43" s="31"/>
      <c r="V43" s="31"/>
      <c r="W43" s="31"/>
      <c r="X43" s="31"/>
      <c r="Y43" s="31"/>
    </row>
    <row r="44" spans="1:25" ht="12.75" customHeight="1">
      <c r="A44" s="226" t="s">
        <v>185</v>
      </c>
      <c r="B44" s="47">
        <v>49688198.079999998</v>
      </c>
      <c r="C44" s="47">
        <v>2412157</v>
      </c>
      <c r="D44" s="53">
        <v>2280308.27</v>
      </c>
      <c r="E44" s="607">
        <v>54380663.350000001</v>
      </c>
      <c r="F44" s="31"/>
      <c r="G44" s="31"/>
      <c r="H44" s="31"/>
      <c r="I44" s="31"/>
      <c r="J44" s="31"/>
      <c r="K44" s="31"/>
      <c r="L44" s="31"/>
      <c r="M44" s="31"/>
      <c r="N44" s="31"/>
      <c r="O44" s="31"/>
      <c r="P44" s="31"/>
      <c r="Q44" s="31"/>
      <c r="R44" s="31"/>
      <c r="S44" s="31"/>
      <c r="T44" s="31"/>
      <c r="U44" s="31"/>
      <c r="V44" s="31"/>
      <c r="W44" s="31"/>
      <c r="X44" s="31"/>
      <c r="Y44" s="31"/>
    </row>
    <row r="45" spans="1:25" ht="12.75" customHeight="1">
      <c r="A45" s="226" t="s">
        <v>186</v>
      </c>
      <c r="B45" s="47">
        <v>14974727.779999999</v>
      </c>
      <c r="C45" s="47">
        <v>943076.51</v>
      </c>
      <c r="D45" s="53">
        <v>1514325.78</v>
      </c>
      <c r="E45" s="607">
        <v>17432130.07</v>
      </c>
      <c r="F45" s="31"/>
      <c r="G45" s="31"/>
      <c r="H45" s="31"/>
      <c r="I45" s="31"/>
      <c r="J45" s="31"/>
      <c r="K45" s="31"/>
      <c r="L45" s="31"/>
      <c r="M45" s="31"/>
      <c r="N45" s="31"/>
      <c r="O45" s="31"/>
      <c r="P45" s="31"/>
      <c r="Q45" s="31"/>
      <c r="R45" s="31"/>
      <c r="S45" s="31"/>
      <c r="T45" s="31"/>
      <c r="U45" s="31"/>
      <c r="V45" s="31"/>
      <c r="W45" s="31"/>
      <c r="X45" s="31"/>
      <c r="Y45" s="31"/>
    </row>
    <row r="46" spans="1:25" ht="12.75" customHeight="1">
      <c r="A46" s="226" t="s">
        <v>187</v>
      </c>
      <c r="B46" s="47">
        <v>47208781.159999996</v>
      </c>
      <c r="C46" s="47">
        <v>3596273.3</v>
      </c>
      <c r="D46" s="53">
        <v>2860817.28</v>
      </c>
      <c r="E46" s="607">
        <v>53665871.740000002</v>
      </c>
      <c r="F46" s="31"/>
      <c r="G46" s="31"/>
      <c r="H46" s="31"/>
      <c r="I46" s="31"/>
      <c r="J46" s="31"/>
      <c r="K46" s="31"/>
      <c r="L46" s="31"/>
      <c r="M46" s="31"/>
      <c r="N46" s="31"/>
      <c r="O46" s="31"/>
      <c r="P46" s="31"/>
      <c r="Q46" s="31"/>
      <c r="R46" s="31"/>
      <c r="S46" s="31"/>
      <c r="T46" s="31"/>
      <c r="U46" s="31"/>
      <c r="V46" s="31"/>
      <c r="W46" s="31"/>
      <c r="X46" s="31"/>
      <c r="Y46" s="31"/>
    </row>
    <row r="47" spans="1:25" ht="12.75" customHeight="1">
      <c r="A47" s="226" t="s">
        <v>188</v>
      </c>
      <c r="B47" s="47">
        <v>173887645.641</v>
      </c>
      <c r="C47" s="47">
        <v>21954474.75</v>
      </c>
      <c r="D47" s="53">
        <v>3999156.86</v>
      </c>
      <c r="E47" s="607">
        <v>199841277.25099999</v>
      </c>
      <c r="F47" s="31"/>
      <c r="G47" s="31"/>
      <c r="H47" s="31"/>
      <c r="I47" s="31"/>
      <c r="J47" s="31"/>
      <c r="K47" s="31"/>
      <c r="L47" s="31"/>
      <c r="M47" s="31"/>
      <c r="N47" s="31"/>
      <c r="O47" s="31"/>
      <c r="P47" s="31"/>
      <c r="Q47" s="31"/>
      <c r="R47" s="31"/>
      <c r="S47" s="31"/>
      <c r="T47" s="31"/>
      <c r="U47" s="31"/>
      <c r="V47" s="31"/>
      <c r="W47" s="31"/>
      <c r="X47" s="31"/>
      <c r="Y47" s="31"/>
    </row>
    <row r="48" spans="1:25" ht="12.75" customHeight="1">
      <c r="A48" s="226" t="s">
        <v>516</v>
      </c>
      <c r="B48" s="47">
        <v>27166526.890000001</v>
      </c>
      <c r="C48" s="47">
        <v>2602013.3199999998</v>
      </c>
      <c r="D48" s="227"/>
      <c r="E48" s="607">
        <v>29768540.210000001</v>
      </c>
      <c r="F48" s="31"/>
      <c r="G48" s="31"/>
      <c r="H48" s="31"/>
      <c r="I48" s="31"/>
      <c r="J48" s="31"/>
      <c r="K48" s="31"/>
      <c r="L48" s="31"/>
      <c r="M48" s="31"/>
      <c r="N48" s="31"/>
      <c r="O48" s="31"/>
      <c r="P48" s="31"/>
      <c r="Q48" s="31"/>
      <c r="R48" s="31"/>
      <c r="S48" s="31"/>
      <c r="T48" s="31"/>
      <c r="U48" s="31"/>
      <c r="V48" s="31"/>
      <c r="W48" s="31"/>
      <c r="X48" s="31"/>
      <c r="Y48" s="31"/>
    </row>
    <row r="49" spans="1:25" ht="12.75" customHeight="1">
      <c r="A49" s="226" t="s">
        <v>189</v>
      </c>
      <c r="B49" s="47">
        <v>28149723.469999999</v>
      </c>
      <c r="C49" s="47">
        <v>3451503.41</v>
      </c>
      <c r="D49" s="53">
        <v>2287570.86</v>
      </c>
      <c r="E49" s="607">
        <v>33888797.740000002</v>
      </c>
      <c r="F49" s="31"/>
      <c r="G49" s="31"/>
      <c r="H49" s="31"/>
      <c r="I49" s="31"/>
      <c r="J49" s="31"/>
      <c r="K49" s="31"/>
      <c r="L49" s="31"/>
      <c r="M49" s="31"/>
      <c r="N49" s="31"/>
      <c r="O49" s="31"/>
      <c r="P49" s="31"/>
      <c r="Q49" s="31"/>
      <c r="R49" s="31"/>
      <c r="S49" s="31"/>
      <c r="T49" s="31"/>
      <c r="U49" s="31"/>
      <c r="V49" s="31"/>
      <c r="W49" s="31"/>
      <c r="X49" s="31"/>
      <c r="Y49" s="31"/>
    </row>
    <row r="50" spans="1:25" ht="12.75" customHeight="1">
      <c r="A50" s="226" t="s">
        <v>190</v>
      </c>
      <c r="B50" s="47">
        <v>3025761.59</v>
      </c>
      <c r="C50" s="47">
        <v>1027814.89</v>
      </c>
      <c r="D50" s="53">
        <v>567928</v>
      </c>
      <c r="E50" s="607">
        <v>4621504.4800000004</v>
      </c>
      <c r="F50" s="31"/>
      <c r="G50" s="31"/>
      <c r="H50" s="31"/>
      <c r="I50" s="31"/>
      <c r="J50" s="31"/>
      <c r="K50" s="31"/>
      <c r="L50" s="31"/>
      <c r="M50" s="31"/>
      <c r="N50" s="31"/>
      <c r="O50" s="31"/>
      <c r="P50" s="31"/>
      <c r="Q50" s="31"/>
      <c r="R50" s="31"/>
      <c r="S50" s="31"/>
      <c r="T50" s="31"/>
      <c r="U50" s="31"/>
      <c r="V50" s="31"/>
      <c r="W50" s="31"/>
      <c r="X50" s="31"/>
      <c r="Y50" s="31"/>
    </row>
    <row r="51" spans="1:25" ht="12.75" customHeight="1">
      <c r="A51" s="226" t="s">
        <v>191</v>
      </c>
      <c r="B51" s="47">
        <v>152599922.31400001</v>
      </c>
      <c r="C51" s="47">
        <v>29326339.809</v>
      </c>
      <c r="D51" s="53">
        <v>1650109</v>
      </c>
      <c r="E51" s="607">
        <v>183576371.123</v>
      </c>
      <c r="F51" s="31"/>
      <c r="G51" s="31"/>
      <c r="H51" s="31"/>
      <c r="I51" s="31"/>
      <c r="J51" s="31"/>
      <c r="K51" s="31"/>
      <c r="L51" s="31"/>
      <c r="M51" s="31"/>
      <c r="N51" s="31"/>
      <c r="O51" s="31"/>
      <c r="P51" s="31"/>
      <c r="Q51" s="31"/>
      <c r="R51" s="31"/>
      <c r="S51" s="31"/>
      <c r="T51" s="31"/>
      <c r="U51" s="31"/>
      <c r="V51" s="31"/>
      <c r="W51" s="31"/>
      <c r="X51" s="31"/>
      <c r="Y51" s="31"/>
    </row>
    <row r="52" spans="1:25" ht="12.75" customHeight="1">
      <c r="A52" s="226" t="s">
        <v>192</v>
      </c>
      <c r="B52" s="47">
        <v>78783633.719999999</v>
      </c>
      <c r="C52" s="47">
        <v>5416757.7300000004</v>
      </c>
      <c r="D52" s="53">
        <v>2071810</v>
      </c>
      <c r="E52" s="607">
        <v>86272201.450000003</v>
      </c>
      <c r="F52" s="31"/>
      <c r="G52" s="31"/>
      <c r="H52" s="31"/>
      <c r="I52" s="31"/>
      <c r="J52" s="31"/>
      <c r="K52" s="31"/>
      <c r="L52" s="31"/>
      <c r="M52" s="31"/>
      <c r="N52" s="31"/>
      <c r="O52" s="31"/>
      <c r="P52" s="31"/>
      <c r="Q52" s="31"/>
      <c r="R52" s="31"/>
      <c r="S52" s="31"/>
      <c r="T52" s="31"/>
      <c r="U52" s="31"/>
      <c r="V52" s="31"/>
      <c r="W52" s="31"/>
      <c r="X52" s="31"/>
      <c r="Y52" s="31"/>
    </row>
    <row r="53" spans="1:25" ht="12.75" customHeight="1">
      <c r="A53" s="226" t="s">
        <v>193</v>
      </c>
      <c r="B53" s="47">
        <v>17674028.649999999</v>
      </c>
      <c r="C53" s="47">
        <v>2615231.86</v>
      </c>
      <c r="D53" s="53">
        <v>2460548.39</v>
      </c>
      <c r="E53" s="607">
        <v>22749808.899999999</v>
      </c>
      <c r="F53" s="31"/>
      <c r="G53" s="31"/>
      <c r="H53" s="31"/>
      <c r="I53" s="31"/>
      <c r="J53" s="31"/>
      <c r="K53" s="31"/>
      <c r="L53" s="31"/>
      <c r="M53" s="31"/>
      <c r="N53" s="31"/>
      <c r="O53" s="31"/>
      <c r="P53" s="31"/>
      <c r="Q53" s="31"/>
      <c r="R53" s="31"/>
      <c r="S53" s="31"/>
      <c r="T53" s="31"/>
      <c r="U53" s="31"/>
      <c r="V53" s="31"/>
      <c r="W53" s="31"/>
      <c r="X53" s="31"/>
      <c r="Y53" s="31"/>
    </row>
    <row r="54" spans="1:25" ht="12.75" customHeight="1">
      <c r="A54" s="226" t="s">
        <v>194</v>
      </c>
      <c r="B54" s="47">
        <v>16608721.17</v>
      </c>
      <c r="C54" s="47">
        <v>2687259.9</v>
      </c>
      <c r="D54" s="53">
        <v>3295102</v>
      </c>
      <c r="E54" s="607">
        <v>22591083.07</v>
      </c>
      <c r="F54" s="31"/>
      <c r="G54" s="31"/>
      <c r="H54" s="31"/>
      <c r="I54" s="31"/>
      <c r="J54" s="31"/>
      <c r="K54" s="31"/>
      <c r="L54" s="31"/>
      <c r="M54" s="31"/>
      <c r="N54" s="31"/>
      <c r="O54" s="31"/>
      <c r="P54" s="31"/>
      <c r="Q54" s="31"/>
      <c r="R54" s="31"/>
      <c r="S54" s="31"/>
      <c r="T54" s="31"/>
      <c r="U54" s="31"/>
      <c r="V54" s="31"/>
      <c r="W54" s="31"/>
      <c r="X54" s="31"/>
      <c r="Y54" s="31"/>
    </row>
    <row r="55" spans="1:25" ht="12.75" customHeight="1" thickBot="1">
      <c r="A55" s="226" t="s">
        <v>195</v>
      </c>
      <c r="B55" s="47">
        <v>11999588.699999999</v>
      </c>
      <c r="C55" s="47">
        <v>817638.5</v>
      </c>
      <c r="D55" s="53">
        <v>1740941.9</v>
      </c>
      <c r="E55" s="607">
        <v>14558169.1</v>
      </c>
      <c r="F55" s="31"/>
      <c r="G55" s="31"/>
      <c r="H55" s="31"/>
      <c r="I55" s="31"/>
      <c r="J55" s="31"/>
      <c r="K55" s="31"/>
      <c r="L55" s="31"/>
      <c r="M55" s="31"/>
      <c r="N55" s="31"/>
      <c r="O55" s="31"/>
      <c r="P55" s="31"/>
      <c r="Q55" s="31"/>
      <c r="R55" s="31"/>
      <c r="S55" s="31"/>
      <c r="T55" s="31"/>
      <c r="U55" s="31"/>
      <c r="V55" s="31"/>
      <c r="W55" s="31"/>
      <c r="X55" s="31"/>
      <c r="Y55" s="31"/>
    </row>
    <row r="56" spans="1:25" ht="12.75" customHeight="1" thickBot="1">
      <c r="A56" s="608" t="s">
        <v>144</v>
      </c>
      <c r="B56" s="602">
        <f>SUBTOTAL(109,B4:B55)</f>
        <v>2433405745.4240003</v>
      </c>
      <c r="C56" s="602">
        <f t="shared" ref="C56:E56" si="0">SUBTOTAL(109,C4:C55)</f>
        <v>278917265.56900007</v>
      </c>
      <c r="D56" s="602">
        <f t="shared" si="0"/>
        <v>124378918.36799997</v>
      </c>
      <c r="E56" s="603">
        <f t="shared" si="0"/>
        <v>2836701929.3610001</v>
      </c>
      <c r="F56" s="124"/>
      <c r="G56" s="124"/>
      <c r="H56" s="124"/>
      <c r="I56" s="124"/>
      <c r="J56" s="124"/>
      <c r="K56" s="124"/>
      <c r="L56" s="124"/>
      <c r="M56" s="124"/>
      <c r="N56" s="124"/>
      <c r="O56" s="124"/>
      <c r="P56" s="124"/>
      <c r="Q56" s="124"/>
      <c r="R56" s="124"/>
      <c r="S56" s="124"/>
      <c r="T56" s="124"/>
      <c r="U56" s="124"/>
      <c r="V56" s="124"/>
      <c r="W56" s="124"/>
      <c r="X56" s="124"/>
      <c r="Y56" s="124"/>
    </row>
    <row r="57" spans="1:25" ht="12.75" customHeight="1">
      <c r="A57" s="31"/>
      <c r="B57" s="53"/>
      <c r="C57" s="53"/>
      <c r="D57" s="31"/>
      <c r="E57" s="31"/>
      <c r="F57" s="31"/>
      <c r="G57" s="31"/>
      <c r="H57" s="31"/>
      <c r="I57" s="31"/>
      <c r="J57" s="31"/>
      <c r="K57" s="31"/>
      <c r="L57" s="31"/>
      <c r="M57" s="31"/>
      <c r="N57" s="31"/>
      <c r="O57" s="31"/>
      <c r="P57" s="31"/>
      <c r="Q57" s="31"/>
      <c r="R57" s="31"/>
      <c r="S57" s="31"/>
      <c r="T57" s="31"/>
      <c r="U57" s="31"/>
      <c r="V57" s="31"/>
      <c r="W57" s="31"/>
      <c r="X57" s="31"/>
      <c r="Y57" s="31"/>
    </row>
    <row r="58" spans="1:25" ht="12.75" customHeight="1">
      <c r="A58" s="31" t="s">
        <v>59</v>
      </c>
      <c r="B58" s="53"/>
      <c r="C58" s="53"/>
      <c r="D58" s="31"/>
      <c r="E58" s="31"/>
      <c r="F58" s="31"/>
      <c r="G58" s="31"/>
      <c r="H58" s="31"/>
      <c r="I58" s="31"/>
      <c r="J58" s="31"/>
      <c r="K58" s="31"/>
      <c r="L58" s="31"/>
      <c r="M58" s="31"/>
      <c r="N58" s="31"/>
      <c r="O58" s="31"/>
      <c r="P58" s="31"/>
      <c r="Q58" s="31"/>
      <c r="R58" s="31"/>
      <c r="S58" s="31"/>
      <c r="T58" s="31"/>
      <c r="U58" s="31"/>
      <c r="V58" s="31"/>
      <c r="W58" s="31"/>
      <c r="X58" s="31"/>
      <c r="Y58" s="31"/>
    </row>
    <row r="59" spans="1:25" ht="12.75" customHeight="1">
      <c r="A59" s="31" t="s">
        <v>196</v>
      </c>
      <c r="B59" s="53"/>
      <c r="C59" s="53"/>
      <c r="D59" s="31"/>
      <c r="E59" s="31"/>
      <c r="F59" s="31"/>
      <c r="G59" s="31"/>
      <c r="H59" s="31"/>
      <c r="I59" s="31"/>
      <c r="J59" s="31"/>
      <c r="K59" s="31"/>
      <c r="L59" s="31"/>
      <c r="M59" s="31"/>
      <c r="N59" s="31"/>
      <c r="O59" s="31"/>
      <c r="P59" s="31"/>
      <c r="Q59" s="31"/>
      <c r="R59" s="31"/>
      <c r="S59" s="31"/>
      <c r="T59" s="31"/>
      <c r="U59" s="31"/>
      <c r="V59" s="31"/>
      <c r="W59" s="31"/>
      <c r="X59" s="31"/>
      <c r="Y59" s="31"/>
    </row>
    <row r="60" spans="1:25" ht="12.75" customHeight="1">
      <c r="A60" s="31" t="s">
        <v>517</v>
      </c>
      <c r="B60" s="53"/>
      <c r="C60" s="53"/>
      <c r="D60" s="31"/>
      <c r="E60" s="31"/>
      <c r="F60" s="31"/>
      <c r="G60" s="31"/>
      <c r="H60" s="31"/>
      <c r="I60" s="31"/>
      <c r="J60" s="31"/>
      <c r="K60" s="31"/>
      <c r="L60" s="31"/>
      <c r="M60" s="31"/>
      <c r="N60" s="31"/>
      <c r="O60" s="31"/>
      <c r="P60" s="31"/>
      <c r="Q60" s="31"/>
      <c r="R60" s="31"/>
      <c r="S60" s="31"/>
      <c r="T60" s="31"/>
      <c r="U60" s="31"/>
      <c r="V60" s="31"/>
      <c r="W60" s="31"/>
      <c r="X60" s="31"/>
      <c r="Y60" s="31"/>
    </row>
    <row r="61" spans="1:25" ht="12.75" customHeight="1">
      <c r="A61" s="964"/>
      <c r="B61" s="922"/>
      <c r="C61" s="922"/>
      <c r="D61" s="922"/>
      <c r="E61" s="17"/>
      <c r="F61" s="17"/>
      <c r="G61" s="17"/>
      <c r="H61" s="17"/>
      <c r="I61" s="17"/>
      <c r="J61" s="17"/>
      <c r="K61" s="17"/>
      <c r="L61" s="17"/>
      <c r="M61" s="17"/>
      <c r="N61" s="17"/>
      <c r="O61" s="17"/>
      <c r="P61" s="17"/>
      <c r="Q61" s="17"/>
      <c r="R61" s="17"/>
      <c r="S61" s="17"/>
      <c r="T61" s="17"/>
      <c r="U61" s="17"/>
      <c r="V61" s="17"/>
      <c r="W61" s="17"/>
      <c r="X61" s="17"/>
      <c r="Y61" s="17"/>
    </row>
    <row r="62" spans="1:25" ht="12.75" customHeight="1">
      <c r="A62" s="17"/>
      <c r="B62" s="162"/>
      <c r="C62" s="162"/>
      <c r="D62" s="17"/>
      <c r="E62" s="17"/>
      <c r="F62" s="17"/>
      <c r="G62" s="17"/>
      <c r="H62" s="17"/>
      <c r="I62" s="17"/>
      <c r="J62" s="17"/>
      <c r="K62" s="17"/>
      <c r="L62" s="17"/>
      <c r="M62" s="17"/>
      <c r="N62" s="17"/>
      <c r="O62" s="17"/>
      <c r="P62" s="17"/>
      <c r="Q62" s="17"/>
      <c r="R62" s="17"/>
      <c r="S62" s="17"/>
      <c r="T62" s="17"/>
      <c r="U62" s="17"/>
      <c r="V62" s="17"/>
      <c r="W62" s="17"/>
      <c r="X62" s="17"/>
      <c r="Y62" s="17"/>
    </row>
    <row r="63" spans="1:25" ht="12.75" customHeight="1">
      <c r="A63" s="17"/>
      <c r="B63" s="162"/>
      <c r="C63" s="162"/>
      <c r="D63" s="17"/>
      <c r="E63" s="17"/>
      <c r="F63" s="17"/>
      <c r="G63" s="17"/>
      <c r="H63" s="17"/>
      <c r="I63" s="17"/>
      <c r="J63" s="17"/>
      <c r="K63" s="17"/>
      <c r="L63" s="17"/>
      <c r="M63" s="17"/>
      <c r="N63" s="17"/>
      <c r="O63" s="17"/>
      <c r="P63" s="17"/>
      <c r="Q63" s="17"/>
      <c r="R63" s="17"/>
      <c r="S63" s="17"/>
      <c r="T63" s="17"/>
      <c r="U63" s="17"/>
      <c r="V63" s="17"/>
      <c r="W63" s="17"/>
      <c r="X63" s="17"/>
      <c r="Y63" s="17"/>
    </row>
    <row r="64" spans="1:25" ht="12.75" customHeight="1">
      <c r="A64" s="17"/>
      <c r="B64" s="162"/>
      <c r="C64" s="162"/>
      <c r="D64" s="17"/>
      <c r="E64" s="17"/>
      <c r="F64" s="17"/>
      <c r="G64" s="17"/>
      <c r="H64" s="17"/>
      <c r="I64" s="17"/>
      <c r="J64" s="17"/>
      <c r="K64" s="17"/>
      <c r="L64" s="17"/>
      <c r="M64" s="17"/>
      <c r="N64" s="17"/>
      <c r="O64" s="17"/>
      <c r="P64" s="17"/>
      <c r="Q64" s="17"/>
      <c r="R64" s="17"/>
      <c r="S64" s="17"/>
      <c r="T64" s="17"/>
      <c r="U64" s="17"/>
      <c r="V64" s="17"/>
      <c r="W64" s="17"/>
      <c r="X64" s="17"/>
      <c r="Y64" s="17"/>
    </row>
    <row r="65" spans="1:25" ht="12.75" customHeight="1">
      <c r="A65" s="17"/>
      <c r="B65" s="162"/>
      <c r="C65" s="162"/>
      <c r="D65" s="17"/>
      <c r="E65" s="17"/>
      <c r="F65" s="17"/>
      <c r="G65" s="17"/>
      <c r="H65" s="17"/>
      <c r="I65" s="17"/>
      <c r="J65" s="17"/>
      <c r="K65" s="17"/>
      <c r="L65" s="17"/>
      <c r="M65" s="17"/>
      <c r="N65" s="17"/>
      <c r="O65" s="17"/>
      <c r="P65" s="17"/>
      <c r="Q65" s="17"/>
      <c r="R65" s="17"/>
      <c r="S65" s="17"/>
      <c r="T65" s="17"/>
      <c r="U65" s="17"/>
      <c r="V65" s="17"/>
      <c r="W65" s="17"/>
      <c r="X65" s="17"/>
      <c r="Y65" s="17"/>
    </row>
    <row r="66" spans="1:25" ht="12.75" customHeight="1">
      <c r="A66" s="17"/>
      <c r="B66" s="162"/>
      <c r="C66" s="162"/>
      <c r="D66" s="17"/>
      <c r="E66" s="17"/>
      <c r="F66" s="17"/>
      <c r="G66" s="17"/>
      <c r="H66" s="17"/>
      <c r="I66" s="17"/>
      <c r="J66" s="17"/>
      <c r="K66" s="17"/>
      <c r="L66" s="17"/>
      <c r="M66" s="17"/>
      <c r="N66" s="17"/>
      <c r="O66" s="17"/>
      <c r="P66" s="17"/>
      <c r="Q66" s="17"/>
      <c r="R66" s="17"/>
      <c r="S66" s="17"/>
      <c r="T66" s="17"/>
      <c r="U66" s="17"/>
      <c r="V66" s="17"/>
      <c r="W66" s="17"/>
      <c r="X66" s="17"/>
      <c r="Y66" s="17"/>
    </row>
    <row r="67" spans="1:25" ht="12.75" customHeight="1">
      <c r="A67" s="17"/>
      <c r="B67" s="162"/>
      <c r="C67" s="162"/>
      <c r="D67" s="17"/>
      <c r="E67" s="17"/>
      <c r="F67" s="17"/>
      <c r="G67" s="17"/>
      <c r="H67" s="17"/>
      <c r="I67" s="17"/>
      <c r="J67" s="17"/>
      <c r="K67" s="17"/>
      <c r="L67" s="17"/>
      <c r="M67" s="17"/>
      <c r="N67" s="17"/>
      <c r="O67" s="17"/>
      <c r="P67" s="17"/>
      <c r="Q67" s="17"/>
      <c r="R67" s="17"/>
      <c r="S67" s="17"/>
      <c r="T67" s="17"/>
      <c r="U67" s="17"/>
      <c r="V67" s="17"/>
      <c r="W67" s="17"/>
      <c r="X67" s="17"/>
      <c r="Y67" s="17"/>
    </row>
    <row r="68" spans="1:25" ht="12.75" customHeight="1">
      <c r="A68" s="17"/>
      <c r="B68" s="162"/>
      <c r="C68" s="162"/>
      <c r="D68" s="17"/>
      <c r="E68" s="17"/>
      <c r="F68" s="17"/>
      <c r="G68" s="17"/>
      <c r="H68" s="17"/>
      <c r="I68" s="17"/>
      <c r="J68" s="17"/>
      <c r="K68" s="17"/>
      <c r="L68" s="17"/>
      <c r="M68" s="17"/>
      <c r="N68" s="17"/>
      <c r="O68" s="17"/>
      <c r="P68" s="17"/>
      <c r="Q68" s="17"/>
      <c r="R68" s="17"/>
      <c r="S68" s="17"/>
      <c r="T68" s="17"/>
      <c r="U68" s="17"/>
      <c r="V68" s="17"/>
      <c r="W68" s="17"/>
      <c r="X68" s="17"/>
      <c r="Y68" s="17"/>
    </row>
    <row r="69" spans="1:25" ht="12.75" customHeight="1">
      <c r="A69" s="17"/>
      <c r="B69" s="162"/>
      <c r="C69" s="162"/>
      <c r="D69" s="17"/>
      <c r="E69" s="17"/>
      <c r="F69" s="17"/>
      <c r="G69" s="17"/>
      <c r="H69" s="17"/>
      <c r="I69" s="17"/>
      <c r="J69" s="17"/>
      <c r="K69" s="17"/>
      <c r="L69" s="17"/>
      <c r="M69" s="17"/>
      <c r="N69" s="17"/>
      <c r="O69" s="17"/>
      <c r="P69" s="17"/>
      <c r="Q69" s="17"/>
      <c r="R69" s="17"/>
      <c r="S69" s="17"/>
      <c r="T69" s="17"/>
      <c r="U69" s="17"/>
      <c r="V69" s="17"/>
      <c r="W69" s="17"/>
      <c r="X69" s="17"/>
      <c r="Y69" s="17"/>
    </row>
    <row r="70" spans="1:25" ht="12.75" customHeight="1">
      <c r="A70" s="17"/>
      <c r="B70" s="162"/>
      <c r="C70" s="162"/>
      <c r="D70" s="17"/>
      <c r="E70" s="17"/>
      <c r="F70" s="17"/>
      <c r="G70" s="17"/>
      <c r="H70" s="17"/>
      <c r="I70" s="17"/>
      <c r="J70" s="17"/>
      <c r="K70" s="17"/>
      <c r="L70" s="17"/>
      <c r="M70" s="17"/>
      <c r="N70" s="17"/>
      <c r="O70" s="17"/>
      <c r="P70" s="17"/>
      <c r="Q70" s="17"/>
      <c r="R70" s="17"/>
      <c r="S70" s="17"/>
      <c r="T70" s="17"/>
      <c r="U70" s="17"/>
      <c r="V70" s="17"/>
      <c r="W70" s="17"/>
      <c r="X70" s="17"/>
      <c r="Y70" s="17"/>
    </row>
    <row r="71" spans="1:25" ht="12.75" customHeight="1">
      <c r="A71" s="17"/>
      <c r="B71" s="162"/>
      <c r="C71" s="162"/>
      <c r="D71" s="17"/>
      <c r="E71" s="17"/>
      <c r="F71" s="17"/>
      <c r="G71" s="17"/>
      <c r="H71" s="17"/>
      <c r="I71" s="17"/>
      <c r="J71" s="17"/>
      <c r="K71" s="17"/>
      <c r="L71" s="17"/>
      <c r="M71" s="17"/>
      <c r="N71" s="17"/>
      <c r="O71" s="17"/>
      <c r="P71" s="17"/>
      <c r="Q71" s="17"/>
      <c r="R71" s="17"/>
      <c r="S71" s="17"/>
      <c r="T71" s="17"/>
      <c r="U71" s="17"/>
      <c r="V71" s="17"/>
      <c r="W71" s="17"/>
      <c r="X71" s="17"/>
      <c r="Y71" s="17"/>
    </row>
    <row r="72" spans="1:25" ht="12.75" customHeight="1">
      <c r="A72" s="31"/>
      <c r="B72" s="162"/>
      <c r="C72" s="162"/>
      <c r="D72" s="17"/>
      <c r="E72" s="17"/>
      <c r="F72" s="17"/>
      <c r="G72" s="17"/>
      <c r="H72" s="17"/>
      <c r="I72" s="17"/>
      <c r="J72" s="17"/>
      <c r="K72" s="17"/>
      <c r="L72" s="17"/>
      <c r="M72" s="17"/>
      <c r="N72" s="17"/>
      <c r="O72" s="17"/>
      <c r="P72" s="17"/>
      <c r="Q72" s="17"/>
      <c r="R72" s="17"/>
      <c r="S72" s="17"/>
      <c r="T72" s="17"/>
      <c r="U72" s="17"/>
      <c r="V72" s="17"/>
      <c r="W72" s="17"/>
      <c r="X72" s="17"/>
      <c r="Y72" s="17"/>
    </row>
    <row r="73" spans="1:25" ht="12.75" customHeight="1">
      <c r="A73" s="17"/>
      <c r="B73" s="162"/>
      <c r="C73" s="162"/>
      <c r="D73" s="17"/>
      <c r="E73" s="17"/>
      <c r="F73" s="17"/>
      <c r="G73" s="17"/>
      <c r="H73" s="17"/>
      <c r="I73" s="17"/>
      <c r="J73" s="17"/>
      <c r="K73" s="17"/>
      <c r="L73" s="17"/>
      <c r="M73" s="17"/>
      <c r="N73" s="17"/>
      <c r="O73" s="17"/>
      <c r="P73" s="17"/>
      <c r="Q73" s="17"/>
      <c r="R73" s="17"/>
      <c r="S73" s="17"/>
      <c r="T73" s="17"/>
      <c r="U73" s="17"/>
      <c r="V73" s="17"/>
      <c r="W73" s="17"/>
      <c r="X73" s="17"/>
      <c r="Y73" s="17"/>
    </row>
    <row r="74" spans="1:25" ht="12.75" customHeight="1">
      <c r="A74" s="17"/>
      <c r="B74" s="162"/>
      <c r="C74" s="162"/>
      <c r="D74" s="17"/>
      <c r="E74" s="17"/>
      <c r="F74" s="17"/>
      <c r="G74" s="17"/>
      <c r="H74" s="17"/>
      <c r="I74" s="17"/>
      <c r="J74" s="17"/>
      <c r="K74" s="17"/>
      <c r="L74" s="17"/>
      <c r="M74" s="17"/>
      <c r="N74" s="17"/>
      <c r="O74" s="17"/>
      <c r="P74" s="17"/>
      <c r="Q74" s="17"/>
      <c r="R74" s="17"/>
      <c r="S74" s="17"/>
      <c r="T74" s="17"/>
      <c r="U74" s="17"/>
      <c r="V74" s="17"/>
      <c r="W74" s="17"/>
      <c r="X74" s="17"/>
      <c r="Y74" s="17"/>
    </row>
    <row r="75" spans="1:25" ht="12.75" customHeight="1">
      <c r="A75" s="17"/>
      <c r="B75" s="162"/>
      <c r="C75" s="162"/>
      <c r="D75" s="17"/>
      <c r="E75" s="17"/>
      <c r="F75" s="17"/>
      <c r="G75" s="17"/>
      <c r="H75" s="17"/>
      <c r="I75" s="17"/>
      <c r="J75" s="17"/>
      <c r="K75" s="17"/>
      <c r="L75" s="17"/>
      <c r="M75" s="17"/>
      <c r="N75" s="17"/>
      <c r="O75" s="17"/>
      <c r="P75" s="17"/>
      <c r="Q75" s="17"/>
      <c r="R75" s="17"/>
      <c r="S75" s="17"/>
      <c r="T75" s="17"/>
      <c r="U75" s="17"/>
      <c r="V75" s="17"/>
      <c r="W75" s="17"/>
      <c r="X75" s="17"/>
      <c r="Y75" s="17"/>
    </row>
    <row r="76" spans="1:25" ht="12.75" customHeight="1">
      <c r="A76" s="17"/>
      <c r="B76" s="162"/>
      <c r="C76" s="162"/>
      <c r="D76" s="17"/>
      <c r="E76" s="17"/>
      <c r="F76" s="17"/>
      <c r="G76" s="17"/>
      <c r="H76" s="17"/>
      <c r="I76" s="17"/>
      <c r="J76" s="17"/>
      <c r="K76" s="17"/>
      <c r="L76" s="17"/>
      <c r="M76" s="17"/>
      <c r="N76" s="17"/>
      <c r="O76" s="17"/>
      <c r="P76" s="17"/>
      <c r="Q76" s="17"/>
      <c r="R76" s="17"/>
      <c r="S76" s="17"/>
      <c r="T76" s="17"/>
      <c r="U76" s="17"/>
      <c r="V76" s="17"/>
      <c r="W76" s="17"/>
      <c r="X76" s="17"/>
      <c r="Y76" s="17"/>
    </row>
    <row r="77" spans="1:25" ht="12.75" customHeight="1">
      <c r="A77" s="17"/>
      <c r="B77" s="162"/>
      <c r="C77" s="162"/>
      <c r="D77" s="17"/>
      <c r="E77" s="17"/>
      <c r="F77" s="17"/>
      <c r="G77" s="17"/>
      <c r="H77" s="17"/>
      <c r="I77" s="17"/>
      <c r="J77" s="17"/>
      <c r="K77" s="17"/>
      <c r="L77" s="17"/>
      <c r="M77" s="17"/>
      <c r="N77" s="17"/>
      <c r="O77" s="17"/>
      <c r="P77" s="17"/>
      <c r="Q77" s="17"/>
      <c r="R77" s="17"/>
      <c r="S77" s="17"/>
      <c r="T77" s="17"/>
      <c r="U77" s="17"/>
      <c r="V77" s="17"/>
      <c r="W77" s="17"/>
      <c r="X77" s="17"/>
      <c r="Y77" s="17"/>
    </row>
    <row r="78" spans="1:25" ht="12.75" customHeight="1">
      <c r="A78" s="17"/>
      <c r="B78" s="162"/>
      <c r="C78" s="162"/>
      <c r="D78" s="17"/>
      <c r="E78" s="17"/>
      <c r="F78" s="17"/>
      <c r="G78" s="17"/>
      <c r="H78" s="17"/>
      <c r="I78" s="17"/>
      <c r="J78" s="17"/>
      <c r="K78" s="17"/>
      <c r="L78" s="17"/>
      <c r="M78" s="17"/>
      <c r="N78" s="17"/>
      <c r="O78" s="17"/>
      <c r="P78" s="17"/>
      <c r="Q78" s="17"/>
      <c r="R78" s="17"/>
      <c r="S78" s="17"/>
      <c r="T78" s="17"/>
      <c r="U78" s="17"/>
      <c r="V78" s="17"/>
      <c r="W78" s="17"/>
      <c r="X78" s="17"/>
      <c r="Y78" s="17"/>
    </row>
    <row r="79" spans="1:25" ht="12.75" customHeight="1">
      <c r="A79" s="17"/>
      <c r="B79" s="162"/>
      <c r="C79" s="162"/>
      <c r="D79" s="17"/>
      <c r="E79" s="17"/>
      <c r="F79" s="17"/>
      <c r="G79" s="17"/>
      <c r="H79" s="17"/>
      <c r="I79" s="17"/>
      <c r="J79" s="17"/>
      <c r="K79" s="17"/>
      <c r="L79" s="17"/>
      <c r="M79" s="17"/>
      <c r="N79" s="17"/>
      <c r="O79" s="17"/>
      <c r="P79" s="17"/>
      <c r="Q79" s="17"/>
      <c r="R79" s="17"/>
      <c r="S79" s="17"/>
      <c r="T79" s="17"/>
      <c r="U79" s="17"/>
      <c r="V79" s="17"/>
      <c r="W79" s="17"/>
      <c r="X79" s="17"/>
      <c r="Y79" s="17"/>
    </row>
    <row r="80" spans="1:25" ht="12.75" customHeight="1">
      <c r="A80" s="17"/>
      <c r="B80" s="162"/>
      <c r="C80" s="162"/>
      <c r="D80" s="17"/>
      <c r="E80" s="17"/>
      <c r="F80" s="17"/>
      <c r="G80" s="17"/>
      <c r="H80" s="17"/>
      <c r="I80" s="17"/>
      <c r="J80" s="17"/>
      <c r="K80" s="17"/>
      <c r="L80" s="17"/>
      <c r="M80" s="17"/>
      <c r="N80" s="17"/>
      <c r="O80" s="17"/>
      <c r="P80" s="17"/>
      <c r="Q80" s="17"/>
      <c r="R80" s="17"/>
      <c r="S80" s="17"/>
      <c r="T80" s="17"/>
      <c r="U80" s="17"/>
      <c r="V80" s="17"/>
      <c r="W80" s="17"/>
      <c r="X80" s="17"/>
      <c r="Y80" s="17"/>
    </row>
    <row r="81" spans="1:25" ht="12.75" customHeight="1">
      <c r="A81" s="17"/>
      <c r="B81" s="162"/>
      <c r="C81" s="162"/>
      <c r="D81" s="17"/>
      <c r="E81" s="17"/>
      <c r="F81" s="17"/>
      <c r="G81" s="17"/>
      <c r="H81" s="17"/>
      <c r="I81" s="17"/>
      <c r="J81" s="17"/>
      <c r="K81" s="17"/>
      <c r="L81" s="17"/>
      <c r="M81" s="17"/>
      <c r="N81" s="17"/>
      <c r="O81" s="17"/>
      <c r="P81" s="17"/>
      <c r="Q81" s="17"/>
      <c r="R81" s="17"/>
      <c r="S81" s="17"/>
      <c r="T81" s="17"/>
      <c r="U81" s="17"/>
      <c r="V81" s="17"/>
      <c r="W81" s="17"/>
      <c r="X81" s="17"/>
      <c r="Y81" s="17"/>
    </row>
    <row r="82" spans="1:25" ht="12.75" customHeight="1">
      <c r="A82" s="17"/>
      <c r="B82" s="162"/>
      <c r="C82" s="162"/>
      <c r="D82" s="17"/>
      <c r="E82" s="17"/>
      <c r="F82" s="17"/>
      <c r="G82" s="17"/>
      <c r="H82" s="17"/>
      <c r="I82" s="17"/>
      <c r="J82" s="17"/>
      <c r="K82" s="17"/>
      <c r="L82" s="17"/>
      <c r="M82" s="17"/>
      <c r="N82" s="17"/>
      <c r="O82" s="17"/>
      <c r="P82" s="17"/>
      <c r="Q82" s="17"/>
      <c r="R82" s="17"/>
      <c r="S82" s="17"/>
      <c r="T82" s="17"/>
      <c r="U82" s="17"/>
      <c r="V82" s="17"/>
      <c r="W82" s="17"/>
      <c r="X82" s="17"/>
      <c r="Y82" s="17"/>
    </row>
    <row r="83" spans="1:25" ht="12.75" customHeight="1">
      <c r="A83" s="17"/>
      <c r="B83" s="162"/>
      <c r="C83" s="162"/>
      <c r="D83" s="17"/>
      <c r="E83" s="17"/>
      <c r="F83" s="17"/>
      <c r="G83" s="17"/>
      <c r="H83" s="17"/>
      <c r="I83" s="17"/>
      <c r="J83" s="17"/>
      <c r="K83" s="17"/>
      <c r="L83" s="17"/>
      <c r="M83" s="17"/>
      <c r="N83" s="17"/>
      <c r="O83" s="17"/>
      <c r="P83" s="17"/>
      <c r="Q83" s="17"/>
      <c r="R83" s="17"/>
      <c r="S83" s="17"/>
      <c r="T83" s="17"/>
      <c r="U83" s="17"/>
      <c r="V83" s="17"/>
      <c r="W83" s="17"/>
      <c r="X83" s="17"/>
      <c r="Y83" s="17"/>
    </row>
    <row r="84" spans="1:25" ht="12.75" customHeight="1">
      <c r="A84" s="17"/>
      <c r="B84" s="162"/>
      <c r="C84" s="162"/>
      <c r="D84" s="17"/>
      <c r="E84" s="17"/>
      <c r="F84" s="17"/>
      <c r="G84" s="17"/>
      <c r="H84" s="17"/>
      <c r="I84" s="17"/>
      <c r="J84" s="17"/>
      <c r="K84" s="17"/>
      <c r="L84" s="17"/>
      <c r="M84" s="17"/>
      <c r="N84" s="17"/>
      <c r="O84" s="17"/>
      <c r="P84" s="17"/>
      <c r="Q84" s="17"/>
      <c r="R84" s="17"/>
      <c r="S84" s="17"/>
      <c r="T84" s="17"/>
      <c r="U84" s="17"/>
      <c r="V84" s="17"/>
      <c r="W84" s="17"/>
      <c r="X84" s="17"/>
      <c r="Y84" s="17"/>
    </row>
    <row r="85" spans="1:25" ht="12.75" customHeight="1">
      <c r="A85" s="17"/>
      <c r="B85" s="162"/>
      <c r="C85" s="162"/>
      <c r="D85" s="17"/>
      <c r="E85" s="17"/>
      <c r="F85" s="17"/>
      <c r="G85" s="17"/>
      <c r="H85" s="17"/>
      <c r="I85" s="17"/>
      <c r="J85" s="17"/>
      <c r="K85" s="17"/>
      <c r="L85" s="17"/>
      <c r="M85" s="17"/>
      <c r="N85" s="17"/>
      <c r="O85" s="17"/>
      <c r="P85" s="17"/>
      <c r="Q85" s="17"/>
      <c r="R85" s="17"/>
      <c r="S85" s="17"/>
      <c r="T85" s="17"/>
      <c r="U85" s="17"/>
      <c r="V85" s="17"/>
      <c r="W85" s="17"/>
      <c r="X85" s="17"/>
      <c r="Y85" s="17"/>
    </row>
    <row r="86" spans="1:25" ht="12.75" customHeight="1">
      <c r="A86" s="17"/>
      <c r="B86" s="162"/>
      <c r="C86" s="162"/>
      <c r="D86" s="17"/>
      <c r="E86" s="17"/>
      <c r="F86" s="17"/>
      <c r="G86" s="17"/>
      <c r="H86" s="17"/>
      <c r="I86" s="17"/>
      <c r="J86" s="17"/>
      <c r="K86" s="17"/>
      <c r="L86" s="17"/>
      <c r="M86" s="17"/>
      <c r="N86" s="17"/>
      <c r="O86" s="17"/>
      <c r="P86" s="17"/>
      <c r="Q86" s="17"/>
      <c r="R86" s="17"/>
      <c r="S86" s="17"/>
      <c r="T86" s="17"/>
      <c r="U86" s="17"/>
      <c r="V86" s="17"/>
      <c r="W86" s="17"/>
      <c r="X86" s="17"/>
      <c r="Y86" s="17"/>
    </row>
    <row r="87" spans="1:25" ht="12.75" customHeight="1">
      <c r="A87" s="17"/>
      <c r="B87" s="162"/>
      <c r="C87" s="162"/>
      <c r="D87" s="17"/>
      <c r="E87" s="17"/>
      <c r="F87" s="17"/>
      <c r="G87" s="17"/>
      <c r="H87" s="17"/>
      <c r="I87" s="17"/>
      <c r="J87" s="17"/>
      <c r="K87" s="17"/>
      <c r="L87" s="17"/>
      <c r="M87" s="17"/>
      <c r="N87" s="17"/>
      <c r="O87" s="17"/>
      <c r="P87" s="17"/>
      <c r="Q87" s="17"/>
      <c r="R87" s="17"/>
      <c r="S87" s="17"/>
      <c r="T87" s="17"/>
      <c r="U87" s="17"/>
      <c r="V87" s="17"/>
      <c r="W87" s="17"/>
      <c r="X87" s="17"/>
      <c r="Y87" s="17"/>
    </row>
    <row r="88" spans="1:25" ht="12.75" customHeight="1">
      <c r="A88" s="17"/>
      <c r="B88" s="162"/>
      <c r="C88" s="162"/>
      <c r="D88" s="17"/>
      <c r="E88" s="17"/>
      <c r="F88" s="17"/>
      <c r="G88" s="17"/>
      <c r="H88" s="17"/>
      <c r="I88" s="17"/>
      <c r="J88" s="17"/>
      <c r="K88" s="17"/>
      <c r="L88" s="17"/>
      <c r="M88" s="17"/>
      <c r="N88" s="17"/>
      <c r="O88" s="17"/>
      <c r="P88" s="17"/>
      <c r="Q88" s="17"/>
      <c r="R88" s="17"/>
      <c r="S88" s="17"/>
      <c r="T88" s="17"/>
      <c r="U88" s="17"/>
      <c r="V88" s="17"/>
      <c r="W88" s="17"/>
      <c r="X88" s="17"/>
      <c r="Y88" s="17"/>
    </row>
    <row r="89" spans="1:25" ht="12.75" customHeight="1">
      <c r="A89" s="17"/>
      <c r="B89" s="162"/>
      <c r="C89" s="162"/>
      <c r="D89" s="17"/>
      <c r="E89" s="17"/>
      <c r="F89" s="17"/>
      <c r="G89" s="17"/>
      <c r="H89" s="17"/>
      <c r="I89" s="17"/>
      <c r="J89" s="17"/>
      <c r="K89" s="17"/>
      <c r="L89" s="17"/>
      <c r="M89" s="17"/>
      <c r="N89" s="17"/>
      <c r="O89" s="17"/>
      <c r="P89" s="17"/>
      <c r="Q89" s="17"/>
      <c r="R89" s="17"/>
      <c r="S89" s="17"/>
      <c r="T89" s="17"/>
      <c r="U89" s="17"/>
      <c r="V89" s="17"/>
      <c r="W89" s="17"/>
      <c r="X89" s="17"/>
      <c r="Y89" s="17"/>
    </row>
    <row r="90" spans="1:25" ht="12.75" customHeight="1">
      <c r="A90" s="17"/>
      <c r="B90" s="162"/>
      <c r="C90" s="162"/>
      <c r="D90" s="17"/>
      <c r="E90" s="17"/>
      <c r="F90" s="17"/>
      <c r="G90" s="17"/>
      <c r="H90" s="17"/>
      <c r="I90" s="17"/>
      <c r="J90" s="17"/>
      <c r="K90" s="17"/>
      <c r="L90" s="17"/>
      <c r="M90" s="17"/>
      <c r="N90" s="17"/>
      <c r="O90" s="17"/>
      <c r="P90" s="17"/>
      <c r="Q90" s="17"/>
      <c r="R90" s="17"/>
      <c r="S90" s="17"/>
      <c r="T90" s="17"/>
      <c r="U90" s="17"/>
      <c r="V90" s="17"/>
      <c r="W90" s="17"/>
      <c r="X90" s="17"/>
      <c r="Y90" s="17"/>
    </row>
    <row r="91" spans="1:25" ht="12.75" customHeight="1">
      <c r="A91" s="17"/>
      <c r="B91" s="162"/>
      <c r="C91" s="162"/>
      <c r="D91" s="17"/>
      <c r="E91" s="17"/>
      <c r="F91" s="17"/>
      <c r="G91" s="17"/>
      <c r="H91" s="17"/>
      <c r="I91" s="17"/>
      <c r="J91" s="17"/>
      <c r="K91" s="17"/>
      <c r="L91" s="17"/>
      <c r="M91" s="17"/>
      <c r="N91" s="17"/>
      <c r="O91" s="17"/>
      <c r="P91" s="17"/>
      <c r="Q91" s="17"/>
      <c r="R91" s="17"/>
      <c r="S91" s="17"/>
      <c r="T91" s="17"/>
      <c r="U91" s="17"/>
      <c r="V91" s="17"/>
      <c r="W91" s="17"/>
      <c r="X91" s="17"/>
      <c r="Y91" s="17"/>
    </row>
    <row r="92" spans="1:25" ht="12.75" customHeight="1">
      <c r="A92" s="17"/>
      <c r="B92" s="162"/>
      <c r="C92" s="162"/>
      <c r="D92" s="17"/>
      <c r="E92" s="17"/>
      <c r="F92" s="17"/>
      <c r="G92" s="17"/>
      <c r="H92" s="17"/>
      <c r="I92" s="17"/>
      <c r="J92" s="17"/>
      <c r="K92" s="17"/>
      <c r="L92" s="17"/>
      <c r="M92" s="17"/>
      <c r="N92" s="17"/>
      <c r="O92" s="17"/>
      <c r="P92" s="17"/>
      <c r="Q92" s="17"/>
      <c r="R92" s="17"/>
      <c r="S92" s="17"/>
      <c r="T92" s="17"/>
      <c r="U92" s="17"/>
      <c r="V92" s="17"/>
      <c r="W92" s="17"/>
      <c r="X92" s="17"/>
      <c r="Y92" s="17"/>
    </row>
    <row r="93" spans="1:25" ht="12.75" customHeight="1">
      <c r="A93" s="17"/>
      <c r="B93" s="162"/>
      <c r="C93" s="162"/>
      <c r="D93" s="17"/>
      <c r="E93" s="17"/>
      <c r="F93" s="17"/>
      <c r="G93" s="17"/>
      <c r="H93" s="17"/>
      <c r="I93" s="17"/>
      <c r="J93" s="17"/>
      <c r="K93" s="17"/>
      <c r="L93" s="17"/>
      <c r="M93" s="17"/>
      <c r="N93" s="17"/>
      <c r="O93" s="17"/>
      <c r="P93" s="17"/>
      <c r="Q93" s="17"/>
      <c r="R93" s="17"/>
      <c r="S93" s="17"/>
      <c r="T93" s="17"/>
      <c r="U93" s="17"/>
      <c r="V93" s="17"/>
      <c r="W93" s="17"/>
      <c r="X93" s="17"/>
      <c r="Y93" s="17"/>
    </row>
    <row r="94" spans="1:25" ht="12.75" customHeight="1">
      <c r="A94" s="17"/>
      <c r="B94" s="162"/>
      <c r="C94" s="162"/>
      <c r="D94" s="17"/>
      <c r="E94" s="17"/>
      <c r="F94" s="17"/>
      <c r="G94" s="17"/>
      <c r="H94" s="17"/>
      <c r="I94" s="17"/>
      <c r="J94" s="17"/>
      <c r="K94" s="17"/>
      <c r="L94" s="17"/>
      <c r="M94" s="17"/>
      <c r="N94" s="17"/>
      <c r="O94" s="17"/>
      <c r="P94" s="17"/>
      <c r="Q94" s="17"/>
      <c r="R94" s="17"/>
      <c r="S94" s="17"/>
      <c r="T94" s="17"/>
      <c r="U94" s="17"/>
      <c r="V94" s="17"/>
      <c r="W94" s="17"/>
      <c r="X94" s="17"/>
      <c r="Y94" s="17"/>
    </row>
    <row r="95" spans="1:25" ht="12.75" customHeight="1">
      <c r="A95" s="17"/>
      <c r="B95" s="162"/>
      <c r="C95" s="162"/>
      <c r="D95" s="17"/>
      <c r="E95" s="17"/>
      <c r="F95" s="17"/>
      <c r="G95" s="17"/>
      <c r="H95" s="17"/>
      <c r="I95" s="17"/>
      <c r="J95" s="17"/>
      <c r="K95" s="17"/>
      <c r="L95" s="17"/>
      <c r="M95" s="17"/>
      <c r="N95" s="17"/>
      <c r="O95" s="17"/>
      <c r="P95" s="17"/>
      <c r="Q95" s="17"/>
      <c r="R95" s="17"/>
      <c r="S95" s="17"/>
      <c r="T95" s="17"/>
      <c r="U95" s="17"/>
      <c r="V95" s="17"/>
      <c r="W95" s="17"/>
      <c r="X95" s="17"/>
      <c r="Y95" s="17"/>
    </row>
    <row r="96" spans="1:25" ht="12.75" customHeight="1">
      <c r="A96" s="17"/>
      <c r="B96" s="162"/>
      <c r="C96" s="162"/>
      <c r="D96" s="17"/>
      <c r="E96" s="17"/>
      <c r="F96" s="17"/>
      <c r="G96" s="17"/>
      <c r="H96" s="17"/>
      <c r="I96" s="17"/>
      <c r="J96" s="17"/>
      <c r="K96" s="17"/>
      <c r="L96" s="17"/>
      <c r="M96" s="17"/>
      <c r="N96" s="17"/>
      <c r="O96" s="17"/>
      <c r="P96" s="17"/>
      <c r="Q96" s="17"/>
      <c r="R96" s="17"/>
      <c r="S96" s="17"/>
      <c r="T96" s="17"/>
      <c r="U96" s="17"/>
      <c r="V96" s="17"/>
      <c r="W96" s="17"/>
      <c r="X96" s="17"/>
      <c r="Y96" s="17"/>
    </row>
    <row r="97" spans="1:25" ht="12.75" customHeight="1">
      <c r="A97" s="17"/>
      <c r="B97" s="162"/>
      <c r="C97" s="162"/>
      <c r="D97" s="17"/>
      <c r="E97" s="17"/>
      <c r="F97" s="17"/>
      <c r="G97" s="17"/>
      <c r="H97" s="17"/>
      <c r="I97" s="17"/>
      <c r="J97" s="17"/>
      <c r="K97" s="17"/>
      <c r="L97" s="17"/>
      <c r="M97" s="17"/>
      <c r="N97" s="17"/>
      <c r="O97" s="17"/>
      <c r="P97" s="17"/>
      <c r="Q97" s="17"/>
      <c r="R97" s="17"/>
      <c r="S97" s="17"/>
      <c r="T97" s="17"/>
      <c r="U97" s="17"/>
      <c r="V97" s="17"/>
      <c r="W97" s="17"/>
      <c r="X97" s="17"/>
      <c r="Y97" s="17"/>
    </row>
    <row r="98" spans="1:25" ht="12.75" customHeight="1">
      <c r="A98" s="17"/>
      <c r="B98" s="162"/>
      <c r="C98" s="162"/>
      <c r="D98" s="17"/>
      <c r="E98" s="17"/>
      <c r="F98" s="17"/>
      <c r="G98" s="17"/>
      <c r="H98" s="17"/>
      <c r="I98" s="17"/>
      <c r="J98" s="17"/>
      <c r="K98" s="17"/>
      <c r="L98" s="17"/>
      <c r="M98" s="17"/>
      <c r="N98" s="17"/>
      <c r="O98" s="17"/>
      <c r="P98" s="17"/>
      <c r="Q98" s="17"/>
      <c r="R98" s="17"/>
      <c r="S98" s="17"/>
      <c r="T98" s="17"/>
      <c r="U98" s="17"/>
      <c r="V98" s="17"/>
      <c r="W98" s="17"/>
      <c r="X98" s="17"/>
      <c r="Y98" s="17"/>
    </row>
    <row r="99" spans="1:25" ht="12.75" customHeight="1">
      <c r="A99" s="17"/>
      <c r="B99" s="162"/>
      <c r="C99" s="162"/>
      <c r="D99" s="17"/>
      <c r="E99" s="17"/>
      <c r="F99" s="17"/>
      <c r="G99" s="17"/>
      <c r="H99" s="17"/>
      <c r="I99" s="17"/>
      <c r="J99" s="17"/>
      <c r="K99" s="17"/>
      <c r="L99" s="17"/>
      <c r="M99" s="17"/>
      <c r="N99" s="17"/>
      <c r="O99" s="17"/>
      <c r="P99" s="17"/>
      <c r="Q99" s="17"/>
      <c r="R99" s="17"/>
      <c r="S99" s="17"/>
      <c r="T99" s="17"/>
      <c r="U99" s="17"/>
      <c r="V99" s="17"/>
      <c r="W99" s="17"/>
      <c r="X99" s="17"/>
      <c r="Y99" s="17"/>
    </row>
    <row r="100" spans="1:25" ht="12.75" customHeight="1">
      <c r="A100" s="17"/>
      <c r="B100" s="162"/>
      <c r="C100" s="162"/>
      <c r="D100" s="17"/>
      <c r="E100" s="17"/>
      <c r="F100" s="17"/>
      <c r="G100" s="17"/>
      <c r="H100" s="17"/>
      <c r="I100" s="17"/>
      <c r="J100" s="17"/>
      <c r="K100" s="17"/>
      <c r="L100" s="17"/>
      <c r="M100" s="17"/>
      <c r="N100" s="17"/>
      <c r="O100" s="17"/>
      <c r="P100" s="17"/>
      <c r="Q100" s="17"/>
      <c r="R100" s="17"/>
      <c r="S100" s="17"/>
      <c r="T100" s="17"/>
      <c r="U100" s="17"/>
      <c r="V100" s="17"/>
      <c r="W100" s="17"/>
      <c r="X100" s="17"/>
      <c r="Y100" s="17"/>
    </row>
    <row r="101" spans="1:25" ht="12.75" customHeight="1">
      <c r="A101" s="17"/>
      <c r="B101" s="162"/>
      <c r="C101" s="162"/>
      <c r="D101" s="17"/>
      <c r="E101" s="17"/>
      <c r="F101" s="17"/>
      <c r="G101" s="17"/>
      <c r="H101" s="17"/>
      <c r="I101" s="17"/>
      <c r="J101" s="17"/>
      <c r="K101" s="17"/>
      <c r="L101" s="17"/>
      <c r="M101" s="17"/>
      <c r="N101" s="17"/>
      <c r="O101" s="17"/>
      <c r="P101" s="17"/>
      <c r="Q101" s="17"/>
      <c r="R101" s="17"/>
      <c r="S101" s="17"/>
      <c r="T101" s="17"/>
      <c r="U101" s="17"/>
      <c r="V101" s="17"/>
      <c r="W101" s="17"/>
      <c r="X101" s="17"/>
      <c r="Y101" s="17"/>
    </row>
    <row r="102" spans="1:25" ht="12.75" customHeight="1">
      <c r="A102" s="17"/>
      <c r="B102" s="162"/>
      <c r="C102" s="162"/>
      <c r="D102" s="17"/>
      <c r="E102" s="17"/>
      <c r="F102" s="17"/>
      <c r="G102" s="17"/>
      <c r="H102" s="17"/>
      <c r="I102" s="17"/>
      <c r="J102" s="17"/>
      <c r="K102" s="17"/>
      <c r="L102" s="17"/>
      <c r="M102" s="17"/>
      <c r="N102" s="17"/>
      <c r="O102" s="17"/>
      <c r="P102" s="17"/>
      <c r="Q102" s="17"/>
      <c r="R102" s="17"/>
      <c r="S102" s="17"/>
      <c r="T102" s="17"/>
      <c r="U102" s="17"/>
      <c r="V102" s="17"/>
      <c r="W102" s="17"/>
      <c r="X102" s="17"/>
      <c r="Y102" s="17"/>
    </row>
    <row r="103" spans="1:25" ht="12.75" customHeight="1">
      <c r="A103" s="17"/>
      <c r="B103" s="162"/>
      <c r="C103" s="162"/>
      <c r="D103" s="17"/>
      <c r="E103" s="17"/>
      <c r="F103" s="17"/>
      <c r="G103" s="17"/>
      <c r="H103" s="17"/>
      <c r="I103" s="17"/>
      <c r="J103" s="17"/>
      <c r="K103" s="17"/>
      <c r="L103" s="17"/>
      <c r="M103" s="17"/>
      <c r="N103" s="17"/>
      <c r="O103" s="17"/>
      <c r="P103" s="17"/>
      <c r="Q103" s="17"/>
      <c r="R103" s="17"/>
      <c r="S103" s="17"/>
      <c r="T103" s="17"/>
      <c r="U103" s="17"/>
      <c r="V103" s="17"/>
      <c r="W103" s="17"/>
      <c r="X103" s="17"/>
      <c r="Y103" s="17"/>
    </row>
    <row r="104" spans="1:25" ht="12.75" customHeight="1">
      <c r="A104" s="17"/>
      <c r="B104" s="162"/>
      <c r="C104" s="162"/>
      <c r="D104" s="17"/>
      <c r="E104" s="17"/>
      <c r="F104" s="17"/>
      <c r="G104" s="17"/>
      <c r="H104" s="17"/>
      <c r="I104" s="17"/>
      <c r="J104" s="17"/>
      <c r="K104" s="17"/>
      <c r="L104" s="17"/>
      <c r="M104" s="17"/>
      <c r="N104" s="17"/>
      <c r="O104" s="17"/>
      <c r="P104" s="17"/>
      <c r="Q104" s="17"/>
      <c r="R104" s="17"/>
      <c r="S104" s="17"/>
      <c r="T104" s="17"/>
      <c r="U104" s="17"/>
      <c r="V104" s="17"/>
      <c r="W104" s="17"/>
      <c r="X104" s="17"/>
      <c r="Y104" s="17"/>
    </row>
    <row r="105" spans="1:25" ht="12.75" customHeight="1">
      <c r="A105" s="17"/>
      <c r="B105" s="162"/>
      <c r="C105" s="162"/>
      <c r="D105" s="17"/>
      <c r="E105" s="17"/>
      <c r="F105" s="17"/>
      <c r="G105" s="17"/>
      <c r="H105" s="17"/>
      <c r="I105" s="17"/>
      <c r="J105" s="17"/>
      <c r="K105" s="17"/>
      <c r="L105" s="17"/>
      <c r="M105" s="17"/>
      <c r="N105" s="17"/>
      <c r="O105" s="17"/>
      <c r="P105" s="17"/>
      <c r="Q105" s="17"/>
      <c r="R105" s="17"/>
      <c r="S105" s="17"/>
      <c r="T105" s="17"/>
      <c r="U105" s="17"/>
      <c r="V105" s="17"/>
      <c r="W105" s="17"/>
      <c r="X105" s="17"/>
      <c r="Y105" s="17"/>
    </row>
    <row r="106" spans="1:25" ht="12.75" customHeight="1">
      <c r="A106" s="17"/>
      <c r="B106" s="162"/>
      <c r="C106" s="162"/>
      <c r="D106" s="17"/>
      <c r="E106" s="17"/>
      <c r="F106" s="17"/>
      <c r="G106" s="17"/>
      <c r="H106" s="17"/>
      <c r="I106" s="17"/>
      <c r="J106" s="17"/>
      <c r="K106" s="17"/>
      <c r="L106" s="17"/>
      <c r="M106" s="17"/>
      <c r="N106" s="17"/>
      <c r="O106" s="17"/>
      <c r="P106" s="17"/>
      <c r="Q106" s="17"/>
      <c r="R106" s="17"/>
      <c r="S106" s="17"/>
      <c r="T106" s="17"/>
      <c r="U106" s="17"/>
      <c r="V106" s="17"/>
      <c r="W106" s="17"/>
      <c r="X106" s="17"/>
      <c r="Y106" s="17"/>
    </row>
    <row r="107" spans="1:25" ht="12.75" customHeight="1">
      <c r="A107" s="17"/>
      <c r="B107" s="162"/>
      <c r="C107" s="162"/>
      <c r="D107" s="17"/>
      <c r="E107" s="17"/>
      <c r="F107" s="17"/>
      <c r="G107" s="17"/>
      <c r="H107" s="17"/>
      <c r="I107" s="17"/>
      <c r="J107" s="17"/>
      <c r="K107" s="17"/>
      <c r="L107" s="17"/>
      <c r="M107" s="17"/>
      <c r="N107" s="17"/>
      <c r="O107" s="17"/>
      <c r="P107" s="17"/>
      <c r="Q107" s="17"/>
      <c r="R107" s="17"/>
      <c r="S107" s="17"/>
      <c r="T107" s="17"/>
      <c r="U107" s="17"/>
      <c r="V107" s="17"/>
      <c r="W107" s="17"/>
      <c r="X107" s="17"/>
      <c r="Y107" s="17"/>
    </row>
    <row r="108" spans="1:25" ht="12.75" customHeight="1">
      <c r="A108" s="17"/>
      <c r="B108" s="162"/>
      <c r="C108" s="162"/>
      <c r="D108" s="17"/>
      <c r="E108" s="17"/>
      <c r="F108" s="17"/>
      <c r="G108" s="17"/>
      <c r="H108" s="17"/>
      <c r="I108" s="17"/>
      <c r="J108" s="17"/>
      <c r="K108" s="17"/>
      <c r="L108" s="17"/>
      <c r="M108" s="17"/>
      <c r="N108" s="17"/>
      <c r="O108" s="17"/>
      <c r="P108" s="17"/>
      <c r="Q108" s="17"/>
      <c r="R108" s="17"/>
      <c r="S108" s="17"/>
      <c r="T108" s="17"/>
      <c r="U108" s="17"/>
      <c r="V108" s="17"/>
      <c r="W108" s="17"/>
      <c r="X108" s="17"/>
      <c r="Y108" s="17"/>
    </row>
    <row r="109" spans="1:25" ht="12.75" customHeight="1">
      <c r="A109" s="17"/>
      <c r="B109" s="162"/>
      <c r="C109" s="162"/>
      <c r="D109" s="17"/>
      <c r="E109" s="17"/>
      <c r="F109" s="17"/>
      <c r="G109" s="17"/>
      <c r="H109" s="17"/>
      <c r="I109" s="17"/>
      <c r="J109" s="17"/>
      <c r="K109" s="17"/>
      <c r="L109" s="17"/>
      <c r="M109" s="17"/>
      <c r="N109" s="17"/>
      <c r="O109" s="17"/>
      <c r="P109" s="17"/>
      <c r="Q109" s="17"/>
      <c r="R109" s="17"/>
      <c r="S109" s="17"/>
      <c r="T109" s="17"/>
      <c r="U109" s="17"/>
      <c r="V109" s="17"/>
      <c r="W109" s="17"/>
      <c r="X109" s="17"/>
      <c r="Y109" s="17"/>
    </row>
    <row r="110" spans="1:25" ht="12.75" customHeight="1">
      <c r="A110" s="17"/>
      <c r="B110" s="162"/>
      <c r="C110" s="162"/>
      <c r="D110" s="17"/>
      <c r="E110" s="17"/>
      <c r="F110" s="17"/>
      <c r="G110" s="17"/>
      <c r="H110" s="17"/>
      <c r="I110" s="17"/>
      <c r="J110" s="17"/>
      <c r="K110" s="17"/>
      <c r="L110" s="17"/>
      <c r="M110" s="17"/>
      <c r="N110" s="17"/>
      <c r="O110" s="17"/>
      <c r="P110" s="17"/>
      <c r="Q110" s="17"/>
      <c r="R110" s="17"/>
      <c r="S110" s="17"/>
      <c r="T110" s="17"/>
      <c r="U110" s="17"/>
      <c r="V110" s="17"/>
      <c r="W110" s="17"/>
      <c r="X110" s="17"/>
      <c r="Y110" s="17"/>
    </row>
    <row r="111" spans="1:25" ht="12.75" customHeight="1">
      <c r="A111" s="17"/>
      <c r="B111" s="162"/>
      <c r="C111" s="162"/>
      <c r="D111" s="17"/>
      <c r="E111" s="17"/>
      <c r="F111" s="17"/>
      <c r="G111" s="17"/>
      <c r="H111" s="17"/>
      <c r="I111" s="17"/>
      <c r="J111" s="17"/>
      <c r="K111" s="17"/>
      <c r="L111" s="17"/>
      <c r="M111" s="17"/>
      <c r="N111" s="17"/>
      <c r="O111" s="17"/>
      <c r="P111" s="17"/>
      <c r="Q111" s="17"/>
      <c r="R111" s="17"/>
      <c r="S111" s="17"/>
      <c r="T111" s="17"/>
      <c r="U111" s="17"/>
      <c r="V111" s="17"/>
      <c r="W111" s="17"/>
      <c r="X111" s="17"/>
      <c r="Y111" s="17"/>
    </row>
    <row r="112" spans="1:25" ht="12.75" customHeight="1">
      <c r="A112" s="17"/>
      <c r="B112" s="162"/>
      <c r="C112" s="162"/>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1:25" ht="12.75" customHeight="1">
      <c r="A113" s="17"/>
      <c r="B113" s="162"/>
      <c r="C113" s="162"/>
      <c r="D113" s="17"/>
      <c r="E113" s="17"/>
      <c r="F113" s="17"/>
      <c r="G113" s="17"/>
      <c r="H113" s="17"/>
      <c r="I113" s="17"/>
      <c r="J113" s="17"/>
      <c r="K113" s="17"/>
      <c r="L113" s="17"/>
      <c r="M113" s="17"/>
      <c r="N113" s="17"/>
      <c r="O113" s="17"/>
      <c r="P113" s="17"/>
      <c r="Q113" s="17"/>
      <c r="R113" s="17"/>
      <c r="S113" s="17"/>
      <c r="T113" s="17"/>
      <c r="U113" s="17"/>
      <c r="V113" s="17"/>
      <c r="W113" s="17"/>
      <c r="X113" s="17"/>
      <c r="Y113" s="17"/>
    </row>
    <row r="114" spans="1:25" ht="12.75" customHeight="1">
      <c r="A114" s="17"/>
      <c r="B114" s="162"/>
      <c r="C114" s="162"/>
      <c r="D114" s="17"/>
      <c r="E114" s="17"/>
      <c r="F114" s="17"/>
      <c r="G114" s="17"/>
      <c r="H114" s="17"/>
      <c r="I114" s="17"/>
      <c r="J114" s="17"/>
      <c r="K114" s="17"/>
      <c r="L114" s="17"/>
      <c r="M114" s="17"/>
      <c r="N114" s="17"/>
      <c r="O114" s="17"/>
      <c r="P114" s="17"/>
      <c r="Q114" s="17"/>
      <c r="R114" s="17"/>
      <c r="S114" s="17"/>
      <c r="T114" s="17"/>
      <c r="U114" s="17"/>
      <c r="V114" s="17"/>
      <c r="W114" s="17"/>
      <c r="X114" s="17"/>
      <c r="Y114" s="17"/>
    </row>
    <row r="115" spans="1:25" ht="12.75" customHeight="1">
      <c r="A115" s="17"/>
      <c r="B115" s="162"/>
      <c r="C115" s="162"/>
      <c r="D115" s="17"/>
      <c r="E115" s="17"/>
      <c r="F115" s="17"/>
      <c r="G115" s="17"/>
      <c r="H115" s="17"/>
      <c r="I115" s="17"/>
      <c r="J115" s="17"/>
      <c r="K115" s="17"/>
      <c r="L115" s="17"/>
      <c r="M115" s="17"/>
      <c r="N115" s="17"/>
      <c r="O115" s="17"/>
      <c r="P115" s="17"/>
      <c r="Q115" s="17"/>
      <c r="R115" s="17"/>
      <c r="S115" s="17"/>
      <c r="T115" s="17"/>
      <c r="U115" s="17"/>
      <c r="V115" s="17"/>
      <c r="W115" s="17"/>
      <c r="X115" s="17"/>
      <c r="Y115" s="17"/>
    </row>
    <row r="116" spans="1:25" ht="12.75" customHeight="1">
      <c r="A116" s="17"/>
      <c r="B116" s="162"/>
      <c r="C116" s="162"/>
      <c r="D116" s="17"/>
      <c r="E116" s="17"/>
      <c r="F116" s="17"/>
      <c r="G116" s="17"/>
      <c r="H116" s="17"/>
      <c r="I116" s="17"/>
      <c r="J116" s="17"/>
      <c r="K116" s="17"/>
      <c r="L116" s="17"/>
      <c r="M116" s="17"/>
      <c r="N116" s="17"/>
      <c r="O116" s="17"/>
      <c r="P116" s="17"/>
      <c r="Q116" s="17"/>
      <c r="R116" s="17"/>
      <c r="S116" s="17"/>
      <c r="T116" s="17"/>
      <c r="U116" s="17"/>
      <c r="V116" s="17"/>
      <c r="W116" s="17"/>
      <c r="X116" s="17"/>
      <c r="Y116" s="17"/>
    </row>
    <row r="117" spans="1:25" ht="12.75" customHeight="1">
      <c r="A117" s="17"/>
      <c r="B117" s="162"/>
      <c r="C117" s="162"/>
      <c r="D117" s="17"/>
      <c r="E117" s="17"/>
      <c r="F117" s="17"/>
      <c r="G117" s="17"/>
      <c r="H117" s="17"/>
      <c r="I117" s="17"/>
      <c r="J117" s="17"/>
      <c r="K117" s="17"/>
      <c r="L117" s="17"/>
      <c r="M117" s="17"/>
      <c r="N117" s="17"/>
      <c r="O117" s="17"/>
      <c r="P117" s="17"/>
      <c r="Q117" s="17"/>
      <c r="R117" s="17"/>
      <c r="S117" s="17"/>
      <c r="T117" s="17"/>
      <c r="U117" s="17"/>
      <c r="V117" s="17"/>
      <c r="W117" s="17"/>
      <c r="X117" s="17"/>
      <c r="Y117" s="17"/>
    </row>
    <row r="118" spans="1:25" ht="12.75" customHeight="1">
      <c r="A118" s="17"/>
      <c r="B118" s="162"/>
      <c r="C118" s="162"/>
      <c r="D118" s="17"/>
      <c r="E118" s="17"/>
      <c r="F118" s="17"/>
      <c r="G118" s="17"/>
      <c r="H118" s="17"/>
      <c r="I118" s="17"/>
      <c r="J118" s="17"/>
      <c r="K118" s="17"/>
      <c r="L118" s="17"/>
      <c r="M118" s="17"/>
      <c r="N118" s="17"/>
      <c r="O118" s="17"/>
      <c r="P118" s="17"/>
      <c r="Q118" s="17"/>
      <c r="R118" s="17"/>
      <c r="S118" s="17"/>
      <c r="T118" s="17"/>
      <c r="U118" s="17"/>
      <c r="V118" s="17"/>
      <c r="W118" s="17"/>
      <c r="X118" s="17"/>
      <c r="Y118" s="17"/>
    </row>
    <row r="119" spans="1:25" ht="12.75" customHeight="1">
      <c r="A119" s="17"/>
      <c r="B119" s="162"/>
      <c r="C119" s="162"/>
      <c r="D119" s="17"/>
      <c r="E119" s="17"/>
      <c r="F119" s="17"/>
      <c r="G119" s="17"/>
      <c r="H119" s="17"/>
      <c r="I119" s="17"/>
      <c r="J119" s="17"/>
      <c r="K119" s="17"/>
      <c r="L119" s="17"/>
      <c r="M119" s="17"/>
      <c r="N119" s="17"/>
      <c r="O119" s="17"/>
      <c r="P119" s="17"/>
      <c r="Q119" s="17"/>
      <c r="R119" s="17"/>
      <c r="S119" s="17"/>
      <c r="T119" s="17"/>
      <c r="U119" s="17"/>
      <c r="V119" s="17"/>
      <c r="W119" s="17"/>
      <c r="X119" s="17"/>
      <c r="Y119" s="17"/>
    </row>
    <row r="120" spans="1:25" ht="12.75" customHeight="1">
      <c r="A120" s="17"/>
      <c r="B120" s="162"/>
      <c r="C120" s="162"/>
      <c r="D120" s="17"/>
      <c r="E120" s="17"/>
      <c r="F120" s="17"/>
      <c r="G120" s="17"/>
      <c r="H120" s="17"/>
      <c r="I120" s="17"/>
      <c r="J120" s="17"/>
      <c r="K120" s="17"/>
      <c r="L120" s="17"/>
      <c r="M120" s="17"/>
      <c r="N120" s="17"/>
      <c r="O120" s="17"/>
      <c r="P120" s="17"/>
      <c r="Q120" s="17"/>
      <c r="R120" s="17"/>
      <c r="S120" s="17"/>
      <c r="T120" s="17"/>
      <c r="U120" s="17"/>
      <c r="V120" s="17"/>
      <c r="W120" s="17"/>
      <c r="X120" s="17"/>
      <c r="Y120" s="17"/>
    </row>
    <row r="121" spans="1:25" ht="12.75" customHeight="1">
      <c r="A121" s="17"/>
      <c r="B121" s="162"/>
      <c r="C121" s="162"/>
      <c r="D121" s="17"/>
      <c r="E121" s="17"/>
      <c r="F121" s="17"/>
      <c r="G121" s="17"/>
      <c r="H121" s="17"/>
      <c r="I121" s="17"/>
      <c r="J121" s="17"/>
      <c r="K121" s="17"/>
      <c r="L121" s="17"/>
      <c r="M121" s="17"/>
      <c r="N121" s="17"/>
      <c r="O121" s="17"/>
      <c r="P121" s="17"/>
      <c r="Q121" s="17"/>
      <c r="R121" s="17"/>
      <c r="S121" s="17"/>
      <c r="T121" s="17"/>
      <c r="U121" s="17"/>
      <c r="V121" s="17"/>
      <c r="W121" s="17"/>
      <c r="X121" s="17"/>
      <c r="Y121" s="17"/>
    </row>
    <row r="122" spans="1:25" ht="12.75" customHeight="1">
      <c r="A122" s="17"/>
      <c r="B122" s="162"/>
      <c r="C122" s="162"/>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1:25" ht="12.75" customHeight="1">
      <c r="A123" s="17"/>
      <c r="B123" s="162"/>
      <c r="C123" s="162"/>
      <c r="D123" s="17"/>
      <c r="E123" s="17"/>
      <c r="F123" s="17"/>
      <c r="G123" s="17"/>
      <c r="H123" s="17"/>
      <c r="I123" s="17"/>
      <c r="J123" s="17"/>
      <c r="K123" s="17"/>
      <c r="L123" s="17"/>
      <c r="M123" s="17"/>
      <c r="N123" s="17"/>
      <c r="O123" s="17"/>
      <c r="P123" s="17"/>
      <c r="Q123" s="17"/>
      <c r="R123" s="17"/>
      <c r="S123" s="17"/>
      <c r="T123" s="17"/>
      <c r="U123" s="17"/>
      <c r="V123" s="17"/>
      <c r="W123" s="17"/>
      <c r="X123" s="17"/>
      <c r="Y123" s="17"/>
    </row>
    <row r="124" spans="1:25" ht="12.75" customHeight="1">
      <c r="A124" s="17"/>
      <c r="B124" s="162"/>
      <c r="C124" s="162"/>
      <c r="D124" s="17"/>
      <c r="E124" s="17"/>
      <c r="F124" s="17"/>
      <c r="G124" s="17"/>
      <c r="H124" s="17"/>
      <c r="I124" s="17"/>
      <c r="J124" s="17"/>
      <c r="K124" s="17"/>
      <c r="L124" s="17"/>
      <c r="M124" s="17"/>
      <c r="N124" s="17"/>
      <c r="O124" s="17"/>
      <c r="P124" s="17"/>
      <c r="Q124" s="17"/>
      <c r="R124" s="17"/>
      <c r="S124" s="17"/>
      <c r="T124" s="17"/>
      <c r="U124" s="17"/>
      <c r="V124" s="17"/>
      <c r="W124" s="17"/>
      <c r="X124" s="17"/>
      <c r="Y124" s="17"/>
    </row>
    <row r="125" spans="1:25" ht="12.75" customHeight="1">
      <c r="A125" s="17"/>
      <c r="B125" s="162"/>
      <c r="C125" s="162"/>
      <c r="D125" s="17"/>
      <c r="E125" s="17"/>
      <c r="F125" s="17"/>
      <c r="G125" s="17"/>
      <c r="H125" s="17"/>
      <c r="I125" s="17"/>
      <c r="J125" s="17"/>
      <c r="K125" s="17"/>
      <c r="L125" s="17"/>
      <c r="M125" s="17"/>
      <c r="N125" s="17"/>
      <c r="O125" s="17"/>
      <c r="P125" s="17"/>
      <c r="Q125" s="17"/>
      <c r="R125" s="17"/>
      <c r="S125" s="17"/>
      <c r="T125" s="17"/>
      <c r="U125" s="17"/>
      <c r="V125" s="17"/>
      <c r="W125" s="17"/>
      <c r="X125" s="17"/>
      <c r="Y125" s="17"/>
    </row>
    <row r="126" spans="1:25" ht="12.75" customHeight="1">
      <c r="A126" s="17"/>
      <c r="B126" s="162"/>
      <c r="C126" s="162"/>
      <c r="D126" s="17"/>
      <c r="E126" s="17"/>
      <c r="F126" s="17"/>
      <c r="G126" s="17"/>
      <c r="H126" s="17"/>
      <c r="I126" s="17"/>
      <c r="J126" s="17"/>
      <c r="K126" s="17"/>
      <c r="L126" s="17"/>
      <c r="M126" s="17"/>
      <c r="N126" s="17"/>
      <c r="O126" s="17"/>
      <c r="P126" s="17"/>
      <c r="Q126" s="17"/>
      <c r="R126" s="17"/>
      <c r="S126" s="17"/>
      <c r="T126" s="17"/>
      <c r="U126" s="17"/>
      <c r="V126" s="17"/>
      <c r="W126" s="17"/>
      <c r="X126" s="17"/>
      <c r="Y126" s="17"/>
    </row>
    <row r="127" spans="1:25" ht="12.75" customHeight="1">
      <c r="A127" s="17"/>
      <c r="B127" s="162"/>
      <c r="C127" s="162"/>
      <c r="D127" s="17"/>
      <c r="E127" s="17"/>
      <c r="F127" s="17"/>
      <c r="G127" s="17"/>
      <c r="H127" s="17"/>
      <c r="I127" s="17"/>
      <c r="J127" s="17"/>
      <c r="K127" s="17"/>
      <c r="L127" s="17"/>
      <c r="M127" s="17"/>
      <c r="N127" s="17"/>
      <c r="O127" s="17"/>
      <c r="P127" s="17"/>
      <c r="Q127" s="17"/>
      <c r="R127" s="17"/>
      <c r="S127" s="17"/>
      <c r="T127" s="17"/>
      <c r="U127" s="17"/>
      <c r="V127" s="17"/>
      <c r="W127" s="17"/>
      <c r="X127" s="17"/>
      <c r="Y127" s="17"/>
    </row>
    <row r="128" spans="1:25" ht="12.75" customHeight="1">
      <c r="A128" s="17"/>
      <c r="B128" s="162"/>
      <c r="C128" s="162"/>
      <c r="D128" s="17"/>
      <c r="E128" s="17"/>
      <c r="F128" s="17"/>
      <c r="G128" s="17"/>
      <c r="H128" s="17"/>
      <c r="I128" s="17"/>
      <c r="J128" s="17"/>
      <c r="K128" s="17"/>
      <c r="L128" s="17"/>
      <c r="M128" s="17"/>
      <c r="N128" s="17"/>
      <c r="O128" s="17"/>
      <c r="P128" s="17"/>
      <c r="Q128" s="17"/>
      <c r="R128" s="17"/>
      <c r="S128" s="17"/>
      <c r="T128" s="17"/>
      <c r="U128" s="17"/>
      <c r="V128" s="17"/>
      <c r="W128" s="17"/>
      <c r="X128" s="17"/>
      <c r="Y128" s="17"/>
    </row>
    <row r="129" spans="1:25" ht="12.75" customHeight="1">
      <c r="A129" s="17"/>
      <c r="B129" s="162"/>
      <c r="C129" s="162"/>
      <c r="D129" s="17"/>
      <c r="E129" s="17"/>
      <c r="F129" s="17"/>
      <c r="G129" s="17"/>
      <c r="H129" s="17"/>
      <c r="I129" s="17"/>
      <c r="J129" s="17"/>
      <c r="K129" s="17"/>
      <c r="L129" s="17"/>
      <c r="M129" s="17"/>
      <c r="N129" s="17"/>
      <c r="O129" s="17"/>
      <c r="P129" s="17"/>
      <c r="Q129" s="17"/>
      <c r="R129" s="17"/>
      <c r="S129" s="17"/>
      <c r="T129" s="17"/>
      <c r="U129" s="17"/>
      <c r="V129" s="17"/>
      <c r="W129" s="17"/>
      <c r="X129" s="17"/>
      <c r="Y129" s="17"/>
    </row>
    <row r="130" spans="1:25" ht="12.75" customHeight="1">
      <c r="A130" s="17"/>
      <c r="B130" s="162"/>
      <c r="C130" s="162"/>
      <c r="D130" s="17"/>
      <c r="E130" s="17"/>
      <c r="F130" s="17"/>
      <c r="G130" s="17"/>
      <c r="H130" s="17"/>
      <c r="I130" s="17"/>
      <c r="J130" s="17"/>
      <c r="K130" s="17"/>
      <c r="L130" s="17"/>
      <c r="M130" s="17"/>
      <c r="N130" s="17"/>
      <c r="O130" s="17"/>
      <c r="P130" s="17"/>
      <c r="Q130" s="17"/>
      <c r="R130" s="17"/>
      <c r="S130" s="17"/>
      <c r="T130" s="17"/>
      <c r="U130" s="17"/>
      <c r="V130" s="17"/>
      <c r="W130" s="17"/>
      <c r="X130" s="17"/>
      <c r="Y130" s="17"/>
    </row>
    <row r="131" spans="1:25" ht="12.75" customHeight="1">
      <c r="A131" s="17"/>
      <c r="B131" s="162"/>
      <c r="C131" s="162"/>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1:25" ht="12.75" customHeight="1">
      <c r="A132" s="17"/>
      <c r="B132" s="162"/>
      <c r="C132" s="162"/>
      <c r="D132" s="17"/>
      <c r="E132" s="17"/>
      <c r="F132" s="17"/>
      <c r="G132" s="17"/>
      <c r="H132" s="17"/>
      <c r="I132" s="17"/>
      <c r="J132" s="17"/>
      <c r="K132" s="17"/>
      <c r="L132" s="17"/>
      <c r="M132" s="17"/>
      <c r="N132" s="17"/>
      <c r="O132" s="17"/>
      <c r="P132" s="17"/>
      <c r="Q132" s="17"/>
      <c r="R132" s="17"/>
      <c r="S132" s="17"/>
      <c r="T132" s="17"/>
      <c r="U132" s="17"/>
      <c r="V132" s="17"/>
      <c r="W132" s="17"/>
      <c r="X132" s="17"/>
      <c r="Y132" s="17"/>
    </row>
    <row r="133" spans="1:25" ht="12.75" customHeight="1">
      <c r="A133" s="17"/>
      <c r="B133" s="162"/>
      <c r="C133" s="162"/>
      <c r="D133" s="17"/>
      <c r="E133" s="17"/>
      <c r="F133" s="17"/>
      <c r="G133" s="17"/>
      <c r="H133" s="17"/>
      <c r="I133" s="17"/>
      <c r="J133" s="17"/>
      <c r="K133" s="17"/>
      <c r="L133" s="17"/>
      <c r="M133" s="17"/>
      <c r="N133" s="17"/>
      <c r="O133" s="17"/>
      <c r="P133" s="17"/>
      <c r="Q133" s="17"/>
      <c r="R133" s="17"/>
      <c r="S133" s="17"/>
      <c r="T133" s="17"/>
      <c r="U133" s="17"/>
      <c r="V133" s="17"/>
      <c r="W133" s="17"/>
      <c r="X133" s="17"/>
      <c r="Y133" s="17"/>
    </row>
    <row r="134" spans="1:25" ht="12.75" customHeight="1">
      <c r="A134" s="17"/>
      <c r="B134" s="162"/>
      <c r="C134" s="162"/>
      <c r="D134" s="17"/>
      <c r="E134" s="17"/>
      <c r="F134" s="17"/>
      <c r="G134" s="17"/>
      <c r="H134" s="17"/>
      <c r="I134" s="17"/>
      <c r="J134" s="17"/>
      <c r="K134" s="17"/>
      <c r="L134" s="17"/>
      <c r="M134" s="17"/>
      <c r="N134" s="17"/>
      <c r="O134" s="17"/>
      <c r="P134" s="17"/>
      <c r="Q134" s="17"/>
      <c r="R134" s="17"/>
      <c r="S134" s="17"/>
      <c r="T134" s="17"/>
      <c r="U134" s="17"/>
      <c r="V134" s="17"/>
      <c r="W134" s="17"/>
      <c r="X134" s="17"/>
      <c r="Y134" s="17"/>
    </row>
    <row r="135" spans="1:25" ht="12.75" customHeight="1">
      <c r="A135" s="17"/>
      <c r="B135" s="162"/>
      <c r="C135" s="162"/>
      <c r="D135" s="17"/>
      <c r="E135" s="17"/>
      <c r="F135" s="17"/>
      <c r="G135" s="17"/>
      <c r="H135" s="17"/>
      <c r="I135" s="17"/>
      <c r="J135" s="17"/>
      <c r="K135" s="17"/>
      <c r="L135" s="17"/>
      <c r="M135" s="17"/>
      <c r="N135" s="17"/>
      <c r="O135" s="17"/>
      <c r="P135" s="17"/>
      <c r="Q135" s="17"/>
      <c r="R135" s="17"/>
      <c r="S135" s="17"/>
      <c r="T135" s="17"/>
      <c r="U135" s="17"/>
      <c r="V135" s="17"/>
      <c r="W135" s="17"/>
      <c r="X135" s="17"/>
      <c r="Y135" s="17"/>
    </row>
    <row r="136" spans="1:25" ht="12.75" customHeight="1">
      <c r="A136" s="17"/>
      <c r="B136" s="162"/>
      <c r="C136" s="162"/>
      <c r="D136" s="17"/>
      <c r="E136" s="17"/>
      <c r="F136" s="17"/>
      <c r="G136" s="17"/>
      <c r="H136" s="17"/>
      <c r="I136" s="17"/>
      <c r="J136" s="17"/>
      <c r="K136" s="17"/>
      <c r="L136" s="17"/>
      <c r="M136" s="17"/>
      <c r="N136" s="17"/>
      <c r="O136" s="17"/>
      <c r="P136" s="17"/>
      <c r="Q136" s="17"/>
      <c r="R136" s="17"/>
      <c r="S136" s="17"/>
      <c r="T136" s="17"/>
      <c r="U136" s="17"/>
      <c r="V136" s="17"/>
      <c r="W136" s="17"/>
      <c r="X136" s="17"/>
      <c r="Y136" s="17"/>
    </row>
    <row r="137" spans="1:25" ht="12.75" customHeight="1">
      <c r="A137" s="17"/>
      <c r="B137" s="162"/>
      <c r="C137" s="162"/>
      <c r="D137" s="17"/>
      <c r="E137" s="17"/>
      <c r="F137" s="17"/>
      <c r="G137" s="17"/>
      <c r="H137" s="17"/>
      <c r="I137" s="17"/>
      <c r="J137" s="17"/>
      <c r="K137" s="17"/>
      <c r="L137" s="17"/>
      <c r="M137" s="17"/>
      <c r="N137" s="17"/>
      <c r="O137" s="17"/>
      <c r="P137" s="17"/>
      <c r="Q137" s="17"/>
      <c r="R137" s="17"/>
      <c r="S137" s="17"/>
      <c r="T137" s="17"/>
      <c r="U137" s="17"/>
      <c r="V137" s="17"/>
      <c r="W137" s="17"/>
      <c r="X137" s="17"/>
      <c r="Y137" s="17"/>
    </row>
    <row r="138" spans="1:25" ht="12.75" customHeight="1">
      <c r="A138" s="17"/>
      <c r="B138" s="162"/>
      <c r="C138" s="162"/>
      <c r="D138" s="17"/>
      <c r="E138" s="17"/>
      <c r="F138" s="17"/>
      <c r="G138" s="17"/>
      <c r="H138" s="17"/>
      <c r="I138" s="17"/>
      <c r="J138" s="17"/>
      <c r="K138" s="17"/>
      <c r="L138" s="17"/>
      <c r="M138" s="17"/>
      <c r="N138" s="17"/>
      <c r="O138" s="17"/>
      <c r="P138" s="17"/>
      <c r="Q138" s="17"/>
      <c r="R138" s="17"/>
      <c r="S138" s="17"/>
      <c r="T138" s="17"/>
      <c r="U138" s="17"/>
      <c r="V138" s="17"/>
      <c r="W138" s="17"/>
      <c r="X138" s="17"/>
      <c r="Y138" s="17"/>
    </row>
    <row r="139" spans="1:25" ht="12.75" customHeight="1">
      <c r="A139" s="17"/>
      <c r="B139" s="162"/>
      <c r="C139" s="162"/>
      <c r="D139" s="17"/>
      <c r="E139" s="17"/>
      <c r="F139" s="17"/>
      <c r="G139" s="17"/>
      <c r="H139" s="17"/>
      <c r="I139" s="17"/>
      <c r="J139" s="17"/>
      <c r="K139" s="17"/>
      <c r="L139" s="17"/>
      <c r="M139" s="17"/>
      <c r="N139" s="17"/>
      <c r="O139" s="17"/>
      <c r="P139" s="17"/>
      <c r="Q139" s="17"/>
      <c r="R139" s="17"/>
      <c r="S139" s="17"/>
      <c r="T139" s="17"/>
      <c r="U139" s="17"/>
      <c r="V139" s="17"/>
      <c r="W139" s="17"/>
      <c r="X139" s="17"/>
      <c r="Y139" s="17"/>
    </row>
    <row r="140" spans="1:25" ht="12.75" customHeight="1">
      <c r="A140" s="17"/>
      <c r="B140" s="162"/>
      <c r="C140" s="162"/>
      <c r="D140" s="17"/>
      <c r="E140" s="17"/>
      <c r="F140" s="17"/>
      <c r="G140" s="17"/>
      <c r="H140" s="17"/>
      <c r="I140" s="17"/>
      <c r="J140" s="17"/>
      <c r="K140" s="17"/>
      <c r="L140" s="17"/>
      <c r="M140" s="17"/>
      <c r="N140" s="17"/>
      <c r="O140" s="17"/>
      <c r="P140" s="17"/>
      <c r="Q140" s="17"/>
      <c r="R140" s="17"/>
      <c r="S140" s="17"/>
      <c r="T140" s="17"/>
      <c r="U140" s="17"/>
      <c r="V140" s="17"/>
      <c r="W140" s="17"/>
      <c r="X140" s="17"/>
      <c r="Y140" s="17"/>
    </row>
    <row r="141" spans="1:25" ht="12.75" customHeight="1">
      <c r="A141" s="17"/>
      <c r="B141" s="162"/>
      <c r="C141" s="162"/>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1:25" ht="12.75" customHeight="1">
      <c r="A142" s="17"/>
      <c r="B142" s="162"/>
      <c r="C142" s="162"/>
      <c r="D142" s="17"/>
      <c r="E142" s="17"/>
      <c r="F142" s="17"/>
      <c r="G142" s="17"/>
      <c r="H142" s="17"/>
      <c r="I142" s="17"/>
      <c r="J142" s="17"/>
      <c r="K142" s="17"/>
      <c r="L142" s="17"/>
      <c r="M142" s="17"/>
      <c r="N142" s="17"/>
      <c r="O142" s="17"/>
      <c r="P142" s="17"/>
      <c r="Q142" s="17"/>
      <c r="R142" s="17"/>
      <c r="S142" s="17"/>
      <c r="T142" s="17"/>
      <c r="U142" s="17"/>
      <c r="V142" s="17"/>
      <c r="W142" s="17"/>
      <c r="X142" s="17"/>
      <c r="Y142" s="17"/>
    </row>
    <row r="143" spans="1:25" ht="12.75" customHeight="1">
      <c r="A143" s="17"/>
      <c r="B143" s="162"/>
      <c r="C143" s="162"/>
      <c r="D143" s="17"/>
      <c r="E143" s="17"/>
      <c r="F143" s="17"/>
      <c r="G143" s="17"/>
      <c r="H143" s="17"/>
      <c r="I143" s="17"/>
      <c r="J143" s="17"/>
      <c r="K143" s="17"/>
      <c r="L143" s="17"/>
      <c r="M143" s="17"/>
      <c r="N143" s="17"/>
      <c r="O143" s="17"/>
      <c r="P143" s="17"/>
      <c r="Q143" s="17"/>
      <c r="R143" s="17"/>
      <c r="S143" s="17"/>
      <c r="T143" s="17"/>
      <c r="U143" s="17"/>
      <c r="V143" s="17"/>
      <c r="W143" s="17"/>
      <c r="X143" s="17"/>
      <c r="Y143" s="17"/>
    </row>
    <row r="144" spans="1:25" ht="12.75" customHeight="1">
      <c r="A144" s="17"/>
      <c r="B144" s="162"/>
      <c r="C144" s="162"/>
      <c r="D144" s="17"/>
      <c r="E144" s="17"/>
      <c r="F144" s="17"/>
      <c r="G144" s="17"/>
      <c r="H144" s="17"/>
      <c r="I144" s="17"/>
      <c r="J144" s="17"/>
      <c r="K144" s="17"/>
      <c r="L144" s="17"/>
      <c r="M144" s="17"/>
      <c r="N144" s="17"/>
      <c r="O144" s="17"/>
      <c r="P144" s="17"/>
      <c r="Q144" s="17"/>
      <c r="R144" s="17"/>
      <c r="S144" s="17"/>
      <c r="T144" s="17"/>
      <c r="U144" s="17"/>
      <c r="V144" s="17"/>
      <c r="W144" s="17"/>
      <c r="X144" s="17"/>
      <c r="Y144" s="17"/>
    </row>
    <row r="145" spans="1:25" ht="12.75" customHeight="1">
      <c r="A145" s="17"/>
      <c r="B145" s="162"/>
      <c r="C145" s="162"/>
      <c r="D145" s="17"/>
      <c r="E145" s="17"/>
      <c r="F145" s="17"/>
      <c r="G145" s="17"/>
      <c r="H145" s="17"/>
      <c r="I145" s="17"/>
      <c r="J145" s="17"/>
      <c r="K145" s="17"/>
      <c r="L145" s="17"/>
      <c r="M145" s="17"/>
      <c r="N145" s="17"/>
      <c r="O145" s="17"/>
      <c r="P145" s="17"/>
      <c r="Q145" s="17"/>
      <c r="R145" s="17"/>
      <c r="S145" s="17"/>
      <c r="T145" s="17"/>
      <c r="U145" s="17"/>
      <c r="V145" s="17"/>
      <c r="W145" s="17"/>
      <c r="X145" s="17"/>
      <c r="Y145" s="17"/>
    </row>
    <row r="146" spans="1:25" ht="12.75" customHeight="1">
      <c r="A146" s="17"/>
      <c r="B146" s="162"/>
      <c r="C146" s="162"/>
      <c r="D146" s="17"/>
      <c r="E146" s="17"/>
      <c r="F146" s="17"/>
      <c r="G146" s="17"/>
      <c r="H146" s="17"/>
      <c r="I146" s="17"/>
      <c r="J146" s="17"/>
      <c r="K146" s="17"/>
      <c r="L146" s="17"/>
      <c r="M146" s="17"/>
      <c r="N146" s="17"/>
      <c r="O146" s="17"/>
      <c r="P146" s="17"/>
      <c r="Q146" s="17"/>
      <c r="R146" s="17"/>
      <c r="S146" s="17"/>
      <c r="T146" s="17"/>
      <c r="U146" s="17"/>
      <c r="V146" s="17"/>
      <c r="W146" s="17"/>
      <c r="X146" s="17"/>
      <c r="Y146" s="17"/>
    </row>
    <row r="147" spans="1:25" ht="12.75" customHeight="1">
      <c r="A147" s="17"/>
      <c r="B147" s="162"/>
      <c r="C147" s="162"/>
      <c r="D147" s="17"/>
      <c r="E147" s="17"/>
      <c r="F147" s="17"/>
      <c r="G147" s="17"/>
      <c r="H147" s="17"/>
      <c r="I147" s="17"/>
      <c r="J147" s="17"/>
      <c r="K147" s="17"/>
      <c r="L147" s="17"/>
      <c r="M147" s="17"/>
      <c r="N147" s="17"/>
      <c r="O147" s="17"/>
      <c r="P147" s="17"/>
      <c r="Q147" s="17"/>
      <c r="R147" s="17"/>
      <c r="S147" s="17"/>
      <c r="T147" s="17"/>
      <c r="U147" s="17"/>
      <c r="V147" s="17"/>
      <c r="W147" s="17"/>
      <c r="X147" s="17"/>
      <c r="Y147" s="17"/>
    </row>
    <row r="148" spans="1:25" ht="12.75" customHeight="1">
      <c r="A148" s="17"/>
      <c r="B148" s="162"/>
      <c r="C148" s="162"/>
      <c r="D148" s="17"/>
      <c r="E148" s="17"/>
      <c r="F148" s="17"/>
      <c r="G148" s="17"/>
      <c r="H148" s="17"/>
      <c r="I148" s="17"/>
      <c r="J148" s="17"/>
      <c r="K148" s="17"/>
      <c r="L148" s="17"/>
      <c r="M148" s="17"/>
      <c r="N148" s="17"/>
      <c r="O148" s="17"/>
      <c r="P148" s="17"/>
      <c r="Q148" s="17"/>
      <c r="R148" s="17"/>
      <c r="S148" s="17"/>
      <c r="T148" s="17"/>
      <c r="U148" s="17"/>
      <c r="V148" s="17"/>
      <c r="W148" s="17"/>
      <c r="X148" s="17"/>
      <c r="Y148" s="17"/>
    </row>
    <row r="149" spans="1:25" ht="12.75" customHeight="1">
      <c r="A149" s="17"/>
      <c r="B149" s="162"/>
      <c r="C149" s="162"/>
      <c r="D149" s="17"/>
      <c r="E149" s="17"/>
      <c r="F149" s="17"/>
      <c r="G149" s="17"/>
      <c r="H149" s="17"/>
      <c r="I149" s="17"/>
      <c r="J149" s="17"/>
      <c r="K149" s="17"/>
      <c r="L149" s="17"/>
      <c r="M149" s="17"/>
      <c r="N149" s="17"/>
      <c r="O149" s="17"/>
      <c r="P149" s="17"/>
      <c r="Q149" s="17"/>
      <c r="R149" s="17"/>
      <c r="S149" s="17"/>
      <c r="T149" s="17"/>
      <c r="U149" s="17"/>
      <c r="V149" s="17"/>
      <c r="W149" s="17"/>
      <c r="X149" s="17"/>
      <c r="Y149" s="17"/>
    </row>
    <row r="150" spans="1:25" ht="12.75" customHeight="1">
      <c r="A150" s="17"/>
      <c r="B150" s="162"/>
      <c r="C150" s="162"/>
      <c r="D150" s="17"/>
      <c r="E150" s="17"/>
      <c r="F150" s="17"/>
      <c r="G150" s="17"/>
      <c r="H150" s="17"/>
      <c r="I150" s="17"/>
      <c r="J150" s="17"/>
      <c r="K150" s="17"/>
      <c r="L150" s="17"/>
      <c r="M150" s="17"/>
      <c r="N150" s="17"/>
      <c r="O150" s="17"/>
      <c r="P150" s="17"/>
      <c r="Q150" s="17"/>
      <c r="R150" s="17"/>
      <c r="S150" s="17"/>
      <c r="T150" s="17"/>
      <c r="U150" s="17"/>
      <c r="V150" s="17"/>
      <c r="W150" s="17"/>
      <c r="X150" s="17"/>
      <c r="Y150" s="17"/>
    </row>
    <row r="151" spans="1:25" ht="12.75" customHeight="1">
      <c r="A151" s="17"/>
      <c r="B151" s="162"/>
      <c r="C151" s="162"/>
      <c r="D151" s="17"/>
      <c r="E151" s="17"/>
      <c r="F151" s="17"/>
      <c r="G151" s="17"/>
      <c r="H151" s="17"/>
      <c r="I151" s="17"/>
      <c r="J151" s="17"/>
      <c r="K151" s="17"/>
      <c r="L151" s="17"/>
      <c r="M151" s="17"/>
      <c r="N151" s="17"/>
      <c r="O151" s="17"/>
      <c r="P151" s="17"/>
      <c r="Q151" s="17"/>
      <c r="R151" s="17"/>
      <c r="S151" s="17"/>
      <c r="T151" s="17"/>
      <c r="U151" s="17"/>
      <c r="V151" s="17"/>
      <c r="W151" s="17"/>
      <c r="X151" s="17"/>
      <c r="Y151" s="17"/>
    </row>
    <row r="152" spans="1:25" ht="12.75" customHeight="1">
      <c r="A152" s="17"/>
      <c r="B152" s="162"/>
      <c r="C152" s="162"/>
      <c r="D152" s="17"/>
      <c r="E152" s="17"/>
      <c r="F152" s="17"/>
      <c r="G152" s="17"/>
      <c r="H152" s="17"/>
      <c r="I152" s="17"/>
      <c r="J152" s="17"/>
      <c r="K152" s="17"/>
      <c r="L152" s="17"/>
      <c r="M152" s="17"/>
      <c r="N152" s="17"/>
      <c r="O152" s="17"/>
      <c r="P152" s="17"/>
      <c r="Q152" s="17"/>
      <c r="R152" s="17"/>
      <c r="S152" s="17"/>
      <c r="T152" s="17"/>
      <c r="U152" s="17"/>
      <c r="V152" s="17"/>
      <c r="W152" s="17"/>
      <c r="X152" s="17"/>
      <c r="Y152" s="17"/>
    </row>
    <row r="153" spans="1:25" ht="12.75" customHeight="1">
      <c r="A153" s="17"/>
      <c r="B153" s="162"/>
      <c r="C153" s="162"/>
      <c r="D153" s="17"/>
      <c r="E153" s="17"/>
      <c r="F153" s="17"/>
      <c r="G153" s="17"/>
      <c r="H153" s="17"/>
      <c r="I153" s="17"/>
      <c r="J153" s="17"/>
      <c r="K153" s="17"/>
      <c r="L153" s="17"/>
      <c r="M153" s="17"/>
      <c r="N153" s="17"/>
      <c r="O153" s="17"/>
      <c r="P153" s="17"/>
      <c r="Q153" s="17"/>
      <c r="R153" s="17"/>
      <c r="S153" s="17"/>
      <c r="T153" s="17"/>
      <c r="U153" s="17"/>
      <c r="V153" s="17"/>
      <c r="W153" s="17"/>
      <c r="X153" s="17"/>
      <c r="Y153" s="17"/>
    </row>
    <row r="154" spans="1:25" ht="12.75" customHeight="1">
      <c r="A154" s="17"/>
      <c r="B154" s="162"/>
      <c r="C154" s="162"/>
      <c r="D154" s="17"/>
      <c r="E154" s="17"/>
      <c r="F154" s="17"/>
      <c r="G154" s="17"/>
      <c r="H154" s="17"/>
      <c r="I154" s="17"/>
      <c r="J154" s="17"/>
      <c r="K154" s="17"/>
      <c r="L154" s="17"/>
      <c r="M154" s="17"/>
      <c r="N154" s="17"/>
      <c r="O154" s="17"/>
      <c r="P154" s="17"/>
      <c r="Q154" s="17"/>
      <c r="R154" s="17"/>
      <c r="S154" s="17"/>
      <c r="T154" s="17"/>
      <c r="U154" s="17"/>
      <c r="V154" s="17"/>
      <c r="W154" s="17"/>
      <c r="X154" s="17"/>
      <c r="Y154" s="17"/>
    </row>
    <row r="155" spans="1:25" ht="12.75" customHeight="1">
      <c r="A155" s="17"/>
      <c r="B155" s="162"/>
      <c r="C155" s="162"/>
      <c r="D155" s="17"/>
      <c r="E155" s="17"/>
      <c r="F155" s="17"/>
      <c r="G155" s="17"/>
      <c r="H155" s="17"/>
      <c r="I155" s="17"/>
      <c r="J155" s="17"/>
      <c r="K155" s="17"/>
      <c r="L155" s="17"/>
      <c r="M155" s="17"/>
      <c r="N155" s="17"/>
      <c r="O155" s="17"/>
      <c r="P155" s="17"/>
      <c r="Q155" s="17"/>
      <c r="R155" s="17"/>
      <c r="S155" s="17"/>
      <c r="T155" s="17"/>
      <c r="U155" s="17"/>
      <c r="V155" s="17"/>
      <c r="W155" s="17"/>
      <c r="X155" s="17"/>
      <c r="Y155" s="17"/>
    </row>
    <row r="156" spans="1:25" ht="12.75" customHeight="1">
      <c r="A156" s="17"/>
      <c r="B156" s="162"/>
      <c r="C156" s="162"/>
      <c r="D156" s="17"/>
      <c r="E156" s="17"/>
      <c r="F156" s="17"/>
      <c r="G156" s="17"/>
      <c r="H156" s="17"/>
      <c r="I156" s="17"/>
      <c r="J156" s="17"/>
      <c r="K156" s="17"/>
      <c r="L156" s="17"/>
      <c r="M156" s="17"/>
      <c r="N156" s="17"/>
      <c r="O156" s="17"/>
      <c r="P156" s="17"/>
      <c r="Q156" s="17"/>
      <c r="R156" s="17"/>
      <c r="S156" s="17"/>
      <c r="T156" s="17"/>
      <c r="U156" s="17"/>
      <c r="V156" s="17"/>
      <c r="W156" s="17"/>
      <c r="X156" s="17"/>
      <c r="Y156" s="17"/>
    </row>
    <row r="157" spans="1:25" ht="12.75" customHeight="1">
      <c r="A157" s="17"/>
      <c r="B157" s="162"/>
      <c r="C157" s="162"/>
      <c r="D157" s="17"/>
      <c r="E157" s="17"/>
      <c r="F157" s="17"/>
      <c r="G157" s="17"/>
      <c r="H157" s="17"/>
      <c r="I157" s="17"/>
      <c r="J157" s="17"/>
      <c r="K157" s="17"/>
      <c r="L157" s="17"/>
      <c r="M157" s="17"/>
      <c r="N157" s="17"/>
      <c r="O157" s="17"/>
      <c r="P157" s="17"/>
      <c r="Q157" s="17"/>
      <c r="R157" s="17"/>
      <c r="S157" s="17"/>
      <c r="T157" s="17"/>
      <c r="U157" s="17"/>
      <c r="V157" s="17"/>
      <c r="W157" s="17"/>
      <c r="X157" s="17"/>
      <c r="Y157" s="17"/>
    </row>
    <row r="158" spans="1:25" ht="12.75" customHeight="1">
      <c r="A158" s="17"/>
      <c r="B158" s="162"/>
      <c r="C158" s="162"/>
      <c r="D158" s="17"/>
      <c r="E158" s="17"/>
      <c r="F158" s="17"/>
      <c r="G158" s="17"/>
      <c r="H158" s="17"/>
      <c r="I158" s="17"/>
      <c r="J158" s="17"/>
      <c r="K158" s="17"/>
      <c r="L158" s="17"/>
      <c r="M158" s="17"/>
      <c r="N158" s="17"/>
      <c r="O158" s="17"/>
      <c r="P158" s="17"/>
      <c r="Q158" s="17"/>
      <c r="R158" s="17"/>
      <c r="S158" s="17"/>
      <c r="T158" s="17"/>
      <c r="U158" s="17"/>
      <c r="V158" s="17"/>
      <c r="W158" s="17"/>
      <c r="X158" s="17"/>
      <c r="Y158" s="17"/>
    </row>
    <row r="159" spans="1:25" ht="12.75" customHeight="1">
      <c r="A159" s="17"/>
      <c r="B159" s="162"/>
      <c r="C159" s="162"/>
      <c r="D159" s="17"/>
      <c r="E159" s="17"/>
      <c r="F159" s="17"/>
      <c r="G159" s="17"/>
      <c r="H159" s="17"/>
      <c r="I159" s="17"/>
      <c r="J159" s="17"/>
      <c r="K159" s="17"/>
      <c r="L159" s="17"/>
      <c r="M159" s="17"/>
      <c r="N159" s="17"/>
      <c r="O159" s="17"/>
      <c r="P159" s="17"/>
      <c r="Q159" s="17"/>
      <c r="R159" s="17"/>
      <c r="S159" s="17"/>
      <c r="T159" s="17"/>
      <c r="U159" s="17"/>
      <c r="V159" s="17"/>
      <c r="W159" s="17"/>
      <c r="X159" s="17"/>
      <c r="Y159" s="17"/>
    </row>
    <row r="160" spans="1:25" ht="12.75" customHeight="1">
      <c r="A160" s="17"/>
      <c r="B160" s="162"/>
      <c r="C160" s="162"/>
      <c r="D160" s="17"/>
      <c r="E160" s="17"/>
      <c r="F160" s="17"/>
      <c r="G160" s="17"/>
      <c r="H160" s="17"/>
      <c r="I160" s="17"/>
      <c r="J160" s="17"/>
      <c r="K160" s="17"/>
      <c r="L160" s="17"/>
      <c r="M160" s="17"/>
      <c r="N160" s="17"/>
      <c r="O160" s="17"/>
      <c r="P160" s="17"/>
      <c r="Q160" s="17"/>
      <c r="R160" s="17"/>
      <c r="S160" s="17"/>
      <c r="T160" s="17"/>
      <c r="U160" s="17"/>
      <c r="V160" s="17"/>
      <c r="W160" s="17"/>
      <c r="X160" s="17"/>
      <c r="Y160" s="17"/>
    </row>
    <row r="161" spans="1:25" ht="12.75" customHeight="1">
      <c r="A161" s="17"/>
      <c r="B161" s="162"/>
      <c r="C161" s="162"/>
      <c r="D161" s="17"/>
      <c r="E161" s="17"/>
      <c r="F161" s="17"/>
      <c r="G161" s="17"/>
      <c r="H161" s="17"/>
      <c r="I161" s="17"/>
      <c r="J161" s="17"/>
      <c r="K161" s="17"/>
      <c r="L161" s="17"/>
      <c r="M161" s="17"/>
      <c r="N161" s="17"/>
      <c r="O161" s="17"/>
      <c r="P161" s="17"/>
      <c r="Q161" s="17"/>
      <c r="R161" s="17"/>
      <c r="S161" s="17"/>
      <c r="T161" s="17"/>
      <c r="U161" s="17"/>
      <c r="V161" s="17"/>
      <c r="W161" s="17"/>
      <c r="X161" s="17"/>
      <c r="Y161" s="17"/>
    </row>
    <row r="162" spans="1:25" ht="12.75" customHeight="1">
      <c r="A162" s="17"/>
      <c r="B162" s="162"/>
      <c r="C162" s="162"/>
      <c r="D162" s="17"/>
      <c r="E162" s="17"/>
      <c r="F162" s="17"/>
      <c r="G162" s="17"/>
      <c r="H162" s="17"/>
      <c r="I162" s="17"/>
      <c r="J162" s="17"/>
      <c r="K162" s="17"/>
      <c r="L162" s="17"/>
      <c r="M162" s="17"/>
      <c r="N162" s="17"/>
      <c r="O162" s="17"/>
      <c r="P162" s="17"/>
      <c r="Q162" s="17"/>
      <c r="R162" s="17"/>
      <c r="S162" s="17"/>
      <c r="T162" s="17"/>
      <c r="U162" s="17"/>
      <c r="V162" s="17"/>
      <c r="W162" s="17"/>
      <c r="X162" s="17"/>
      <c r="Y162" s="17"/>
    </row>
    <row r="163" spans="1:25" ht="12.75" customHeight="1">
      <c r="A163" s="17"/>
      <c r="B163" s="162"/>
      <c r="C163" s="162"/>
      <c r="D163" s="17"/>
      <c r="E163" s="17"/>
      <c r="F163" s="17"/>
      <c r="G163" s="17"/>
      <c r="H163" s="17"/>
      <c r="I163" s="17"/>
      <c r="J163" s="17"/>
      <c r="K163" s="17"/>
      <c r="L163" s="17"/>
      <c r="M163" s="17"/>
      <c r="N163" s="17"/>
      <c r="O163" s="17"/>
      <c r="P163" s="17"/>
      <c r="Q163" s="17"/>
      <c r="R163" s="17"/>
      <c r="S163" s="17"/>
      <c r="T163" s="17"/>
      <c r="U163" s="17"/>
      <c r="V163" s="17"/>
      <c r="W163" s="17"/>
      <c r="X163" s="17"/>
      <c r="Y163" s="17"/>
    </row>
    <row r="164" spans="1:25" ht="12.75" customHeight="1">
      <c r="A164" s="17"/>
      <c r="B164" s="162"/>
      <c r="C164" s="162"/>
      <c r="D164" s="17"/>
      <c r="E164" s="17"/>
      <c r="F164" s="17"/>
      <c r="G164" s="17"/>
      <c r="H164" s="17"/>
      <c r="I164" s="17"/>
      <c r="J164" s="17"/>
      <c r="K164" s="17"/>
      <c r="L164" s="17"/>
      <c r="M164" s="17"/>
      <c r="N164" s="17"/>
      <c r="O164" s="17"/>
      <c r="P164" s="17"/>
      <c r="Q164" s="17"/>
      <c r="R164" s="17"/>
      <c r="S164" s="17"/>
      <c r="T164" s="17"/>
      <c r="U164" s="17"/>
      <c r="V164" s="17"/>
      <c r="W164" s="17"/>
      <c r="X164" s="17"/>
      <c r="Y164" s="17"/>
    </row>
    <row r="165" spans="1:25" ht="12.75" customHeight="1">
      <c r="A165" s="17"/>
      <c r="B165" s="162"/>
      <c r="C165" s="162"/>
      <c r="D165" s="17"/>
      <c r="E165" s="17"/>
      <c r="F165" s="17"/>
      <c r="G165" s="17"/>
      <c r="H165" s="17"/>
      <c r="I165" s="17"/>
      <c r="J165" s="17"/>
      <c r="K165" s="17"/>
      <c r="L165" s="17"/>
      <c r="M165" s="17"/>
      <c r="N165" s="17"/>
      <c r="O165" s="17"/>
      <c r="P165" s="17"/>
      <c r="Q165" s="17"/>
      <c r="R165" s="17"/>
      <c r="S165" s="17"/>
      <c r="T165" s="17"/>
      <c r="U165" s="17"/>
      <c r="V165" s="17"/>
      <c r="W165" s="17"/>
      <c r="X165" s="17"/>
      <c r="Y165" s="17"/>
    </row>
    <row r="166" spans="1:25" ht="12.75" customHeight="1">
      <c r="A166" s="17"/>
      <c r="B166" s="162"/>
      <c r="C166" s="162"/>
      <c r="D166" s="17"/>
      <c r="E166" s="17"/>
      <c r="F166" s="17"/>
      <c r="G166" s="17"/>
      <c r="H166" s="17"/>
      <c r="I166" s="17"/>
      <c r="J166" s="17"/>
      <c r="K166" s="17"/>
      <c r="L166" s="17"/>
      <c r="M166" s="17"/>
      <c r="N166" s="17"/>
      <c r="O166" s="17"/>
      <c r="P166" s="17"/>
      <c r="Q166" s="17"/>
      <c r="R166" s="17"/>
      <c r="S166" s="17"/>
      <c r="T166" s="17"/>
      <c r="U166" s="17"/>
      <c r="V166" s="17"/>
      <c r="W166" s="17"/>
      <c r="X166" s="17"/>
      <c r="Y166" s="17"/>
    </row>
    <row r="167" spans="1:25" ht="12.75" customHeight="1">
      <c r="A167" s="17"/>
      <c r="B167" s="162"/>
      <c r="C167" s="162"/>
      <c r="D167" s="17"/>
      <c r="E167" s="17"/>
      <c r="F167" s="17"/>
      <c r="G167" s="17"/>
      <c r="H167" s="17"/>
      <c r="I167" s="17"/>
      <c r="J167" s="17"/>
      <c r="K167" s="17"/>
      <c r="L167" s="17"/>
      <c r="M167" s="17"/>
      <c r="N167" s="17"/>
      <c r="O167" s="17"/>
      <c r="P167" s="17"/>
      <c r="Q167" s="17"/>
      <c r="R167" s="17"/>
      <c r="S167" s="17"/>
      <c r="T167" s="17"/>
      <c r="U167" s="17"/>
      <c r="V167" s="17"/>
      <c r="W167" s="17"/>
      <c r="X167" s="17"/>
      <c r="Y167" s="17"/>
    </row>
    <row r="168" spans="1:25" ht="12.75" customHeight="1">
      <c r="A168" s="17"/>
      <c r="B168" s="162"/>
      <c r="C168" s="162"/>
      <c r="D168" s="17"/>
      <c r="E168" s="17"/>
      <c r="F168" s="17"/>
      <c r="G168" s="17"/>
      <c r="H168" s="17"/>
      <c r="I168" s="17"/>
      <c r="J168" s="17"/>
      <c r="K168" s="17"/>
      <c r="L168" s="17"/>
      <c r="M168" s="17"/>
      <c r="N168" s="17"/>
      <c r="O168" s="17"/>
      <c r="P168" s="17"/>
      <c r="Q168" s="17"/>
      <c r="R168" s="17"/>
      <c r="S168" s="17"/>
      <c r="T168" s="17"/>
      <c r="U168" s="17"/>
      <c r="V168" s="17"/>
      <c r="W168" s="17"/>
      <c r="X168" s="17"/>
      <c r="Y168" s="17"/>
    </row>
    <row r="169" spans="1:25" ht="12.75" customHeight="1">
      <c r="A169" s="17"/>
      <c r="B169" s="162"/>
      <c r="C169" s="162"/>
      <c r="D169" s="17"/>
      <c r="E169" s="17"/>
      <c r="F169" s="17"/>
      <c r="G169" s="17"/>
      <c r="H169" s="17"/>
      <c r="I169" s="17"/>
      <c r="J169" s="17"/>
      <c r="K169" s="17"/>
      <c r="L169" s="17"/>
      <c r="M169" s="17"/>
      <c r="N169" s="17"/>
      <c r="O169" s="17"/>
      <c r="P169" s="17"/>
      <c r="Q169" s="17"/>
      <c r="R169" s="17"/>
      <c r="S169" s="17"/>
      <c r="T169" s="17"/>
      <c r="U169" s="17"/>
      <c r="V169" s="17"/>
      <c r="W169" s="17"/>
      <c r="X169" s="17"/>
      <c r="Y169" s="17"/>
    </row>
    <row r="170" spans="1:25" ht="12.75" customHeight="1">
      <c r="A170" s="17"/>
      <c r="B170" s="162"/>
      <c r="C170" s="162"/>
      <c r="D170" s="17"/>
      <c r="E170" s="17"/>
      <c r="F170" s="17"/>
      <c r="G170" s="17"/>
      <c r="H170" s="17"/>
      <c r="I170" s="17"/>
      <c r="J170" s="17"/>
      <c r="K170" s="17"/>
      <c r="L170" s="17"/>
      <c r="M170" s="17"/>
      <c r="N170" s="17"/>
      <c r="O170" s="17"/>
      <c r="P170" s="17"/>
      <c r="Q170" s="17"/>
      <c r="R170" s="17"/>
      <c r="S170" s="17"/>
      <c r="T170" s="17"/>
      <c r="U170" s="17"/>
      <c r="V170" s="17"/>
      <c r="W170" s="17"/>
      <c r="X170" s="17"/>
      <c r="Y170" s="17"/>
    </row>
    <row r="171" spans="1:25" ht="12.75" customHeight="1">
      <c r="A171" s="17"/>
      <c r="B171" s="162"/>
      <c r="C171" s="162"/>
      <c r="D171" s="17"/>
      <c r="E171" s="17"/>
      <c r="F171" s="17"/>
      <c r="G171" s="17"/>
      <c r="H171" s="17"/>
      <c r="I171" s="17"/>
      <c r="J171" s="17"/>
      <c r="K171" s="17"/>
      <c r="L171" s="17"/>
      <c r="M171" s="17"/>
      <c r="N171" s="17"/>
      <c r="O171" s="17"/>
      <c r="P171" s="17"/>
      <c r="Q171" s="17"/>
      <c r="R171" s="17"/>
      <c r="S171" s="17"/>
      <c r="T171" s="17"/>
      <c r="U171" s="17"/>
      <c r="V171" s="17"/>
      <c r="W171" s="17"/>
      <c r="X171" s="17"/>
      <c r="Y171" s="17"/>
    </row>
    <row r="172" spans="1:25" ht="12.75" customHeight="1">
      <c r="A172" s="17"/>
      <c r="B172" s="162"/>
      <c r="C172" s="162"/>
      <c r="D172" s="17"/>
      <c r="E172" s="17"/>
      <c r="F172" s="17"/>
      <c r="G172" s="17"/>
      <c r="H172" s="17"/>
      <c r="I172" s="17"/>
      <c r="J172" s="17"/>
      <c r="K172" s="17"/>
      <c r="L172" s="17"/>
      <c r="M172" s="17"/>
      <c r="N172" s="17"/>
      <c r="O172" s="17"/>
      <c r="P172" s="17"/>
      <c r="Q172" s="17"/>
      <c r="R172" s="17"/>
      <c r="S172" s="17"/>
      <c r="T172" s="17"/>
      <c r="U172" s="17"/>
      <c r="V172" s="17"/>
      <c r="W172" s="17"/>
      <c r="X172" s="17"/>
      <c r="Y172" s="17"/>
    </row>
    <row r="173" spans="1:25" ht="12.75" customHeight="1">
      <c r="A173" s="17"/>
      <c r="B173" s="162"/>
      <c r="C173" s="162"/>
      <c r="D173" s="17"/>
      <c r="E173" s="17"/>
      <c r="F173" s="17"/>
      <c r="G173" s="17"/>
      <c r="H173" s="17"/>
      <c r="I173" s="17"/>
      <c r="J173" s="17"/>
      <c r="K173" s="17"/>
      <c r="L173" s="17"/>
      <c r="M173" s="17"/>
      <c r="N173" s="17"/>
      <c r="O173" s="17"/>
      <c r="P173" s="17"/>
      <c r="Q173" s="17"/>
      <c r="R173" s="17"/>
      <c r="S173" s="17"/>
      <c r="T173" s="17"/>
      <c r="U173" s="17"/>
      <c r="V173" s="17"/>
      <c r="W173" s="17"/>
      <c r="X173" s="17"/>
      <c r="Y173" s="17"/>
    </row>
    <row r="174" spans="1:25" ht="12.75" customHeight="1">
      <c r="A174" s="17"/>
      <c r="B174" s="162"/>
      <c r="C174" s="162"/>
      <c r="D174" s="17"/>
      <c r="E174" s="17"/>
      <c r="F174" s="17"/>
      <c r="G174" s="17"/>
      <c r="H174" s="17"/>
      <c r="I174" s="17"/>
      <c r="J174" s="17"/>
      <c r="K174" s="17"/>
      <c r="L174" s="17"/>
      <c r="M174" s="17"/>
      <c r="N174" s="17"/>
      <c r="O174" s="17"/>
      <c r="P174" s="17"/>
      <c r="Q174" s="17"/>
      <c r="R174" s="17"/>
      <c r="S174" s="17"/>
      <c r="T174" s="17"/>
      <c r="U174" s="17"/>
      <c r="V174" s="17"/>
      <c r="W174" s="17"/>
      <c r="X174" s="17"/>
      <c r="Y174" s="17"/>
    </row>
    <row r="175" spans="1:25" ht="12.75" customHeight="1">
      <c r="A175" s="17"/>
      <c r="B175" s="162"/>
      <c r="C175" s="162"/>
      <c r="D175" s="17"/>
      <c r="E175" s="17"/>
      <c r="F175" s="17"/>
      <c r="G175" s="17"/>
      <c r="H175" s="17"/>
      <c r="I175" s="17"/>
      <c r="J175" s="17"/>
      <c r="K175" s="17"/>
      <c r="L175" s="17"/>
      <c r="M175" s="17"/>
      <c r="N175" s="17"/>
      <c r="O175" s="17"/>
      <c r="P175" s="17"/>
      <c r="Q175" s="17"/>
      <c r="R175" s="17"/>
      <c r="S175" s="17"/>
      <c r="T175" s="17"/>
      <c r="U175" s="17"/>
      <c r="V175" s="17"/>
      <c r="W175" s="17"/>
      <c r="X175" s="17"/>
      <c r="Y175" s="17"/>
    </row>
    <row r="176" spans="1:25" ht="12.75" customHeight="1">
      <c r="A176" s="17"/>
      <c r="B176" s="162"/>
      <c r="C176" s="162"/>
      <c r="D176" s="17"/>
      <c r="E176" s="17"/>
      <c r="F176" s="17"/>
      <c r="G176" s="17"/>
      <c r="H176" s="17"/>
      <c r="I176" s="17"/>
      <c r="J176" s="17"/>
      <c r="K176" s="17"/>
      <c r="L176" s="17"/>
      <c r="M176" s="17"/>
      <c r="N176" s="17"/>
      <c r="O176" s="17"/>
      <c r="P176" s="17"/>
      <c r="Q176" s="17"/>
      <c r="R176" s="17"/>
      <c r="S176" s="17"/>
      <c r="T176" s="17"/>
      <c r="U176" s="17"/>
      <c r="V176" s="17"/>
      <c r="W176" s="17"/>
      <c r="X176" s="17"/>
      <c r="Y176" s="17"/>
    </row>
    <row r="177" spans="1:25" ht="12.75" customHeight="1">
      <c r="A177" s="17"/>
      <c r="B177" s="162"/>
      <c r="C177" s="162"/>
      <c r="D177" s="17"/>
      <c r="E177" s="17"/>
      <c r="F177" s="17"/>
      <c r="G177" s="17"/>
      <c r="H177" s="17"/>
      <c r="I177" s="17"/>
      <c r="J177" s="17"/>
      <c r="K177" s="17"/>
      <c r="L177" s="17"/>
      <c r="M177" s="17"/>
      <c r="N177" s="17"/>
      <c r="O177" s="17"/>
      <c r="P177" s="17"/>
      <c r="Q177" s="17"/>
      <c r="R177" s="17"/>
      <c r="S177" s="17"/>
      <c r="T177" s="17"/>
      <c r="U177" s="17"/>
      <c r="V177" s="17"/>
      <c r="W177" s="17"/>
      <c r="X177" s="17"/>
      <c r="Y177" s="17"/>
    </row>
    <row r="178" spans="1:25" ht="12.75" customHeight="1">
      <c r="A178" s="17"/>
      <c r="B178" s="162"/>
      <c r="C178" s="162"/>
      <c r="D178" s="17"/>
      <c r="E178" s="17"/>
      <c r="F178" s="17"/>
      <c r="G178" s="17"/>
      <c r="H178" s="17"/>
      <c r="I178" s="17"/>
      <c r="J178" s="17"/>
      <c r="K178" s="17"/>
      <c r="L178" s="17"/>
      <c r="M178" s="17"/>
      <c r="N178" s="17"/>
      <c r="O178" s="17"/>
      <c r="P178" s="17"/>
      <c r="Q178" s="17"/>
      <c r="R178" s="17"/>
      <c r="S178" s="17"/>
      <c r="T178" s="17"/>
      <c r="U178" s="17"/>
      <c r="V178" s="17"/>
      <c r="W178" s="17"/>
      <c r="X178" s="17"/>
      <c r="Y178" s="17"/>
    </row>
    <row r="179" spans="1:25" ht="12.75" customHeight="1">
      <c r="A179" s="17"/>
      <c r="B179" s="162"/>
      <c r="C179" s="162"/>
      <c r="D179" s="17"/>
      <c r="E179" s="17"/>
      <c r="F179" s="17"/>
      <c r="G179" s="17"/>
      <c r="H179" s="17"/>
      <c r="I179" s="17"/>
      <c r="J179" s="17"/>
      <c r="K179" s="17"/>
      <c r="L179" s="17"/>
      <c r="M179" s="17"/>
      <c r="N179" s="17"/>
      <c r="O179" s="17"/>
      <c r="P179" s="17"/>
      <c r="Q179" s="17"/>
      <c r="R179" s="17"/>
      <c r="S179" s="17"/>
      <c r="T179" s="17"/>
      <c r="U179" s="17"/>
      <c r="V179" s="17"/>
      <c r="W179" s="17"/>
      <c r="X179" s="17"/>
      <c r="Y179" s="17"/>
    </row>
    <row r="180" spans="1:25" ht="12.75" customHeight="1">
      <c r="A180" s="17"/>
      <c r="B180" s="162"/>
      <c r="C180" s="162"/>
      <c r="D180" s="17"/>
      <c r="E180" s="17"/>
      <c r="F180" s="17"/>
      <c r="G180" s="17"/>
      <c r="H180" s="17"/>
      <c r="I180" s="17"/>
      <c r="J180" s="17"/>
      <c r="K180" s="17"/>
      <c r="L180" s="17"/>
      <c r="M180" s="17"/>
      <c r="N180" s="17"/>
      <c r="O180" s="17"/>
      <c r="P180" s="17"/>
      <c r="Q180" s="17"/>
      <c r="R180" s="17"/>
      <c r="S180" s="17"/>
      <c r="T180" s="17"/>
      <c r="U180" s="17"/>
      <c r="V180" s="17"/>
      <c r="W180" s="17"/>
      <c r="X180" s="17"/>
      <c r="Y180" s="17"/>
    </row>
    <row r="181" spans="1:25" ht="12.75" customHeight="1">
      <c r="A181" s="17"/>
      <c r="B181" s="162"/>
      <c r="C181" s="162"/>
      <c r="D181" s="17"/>
      <c r="E181" s="17"/>
      <c r="F181" s="17"/>
      <c r="G181" s="17"/>
      <c r="H181" s="17"/>
      <c r="I181" s="17"/>
      <c r="J181" s="17"/>
      <c r="K181" s="17"/>
      <c r="L181" s="17"/>
      <c r="M181" s="17"/>
      <c r="N181" s="17"/>
      <c r="O181" s="17"/>
      <c r="P181" s="17"/>
      <c r="Q181" s="17"/>
      <c r="R181" s="17"/>
      <c r="S181" s="17"/>
      <c r="T181" s="17"/>
      <c r="U181" s="17"/>
      <c r="V181" s="17"/>
      <c r="W181" s="17"/>
      <c r="X181" s="17"/>
      <c r="Y181" s="17"/>
    </row>
    <row r="182" spans="1:25" ht="12.75" customHeight="1">
      <c r="A182" s="17"/>
      <c r="B182" s="162"/>
      <c r="C182" s="162"/>
      <c r="D182" s="17"/>
      <c r="E182" s="17"/>
      <c r="F182" s="17"/>
      <c r="G182" s="17"/>
      <c r="H182" s="17"/>
      <c r="I182" s="17"/>
      <c r="J182" s="17"/>
      <c r="K182" s="17"/>
      <c r="L182" s="17"/>
      <c r="M182" s="17"/>
      <c r="N182" s="17"/>
      <c r="O182" s="17"/>
      <c r="P182" s="17"/>
      <c r="Q182" s="17"/>
      <c r="R182" s="17"/>
      <c r="S182" s="17"/>
      <c r="T182" s="17"/>
      <c r="U182" s="17"/>
      <c r="V182" s="17"/>
      <c r="W182" s="17"/>
      <c r="X182" s="17"/>
      <c r="Y182" s="17"/>
    </row>
    <row r="183" spans="1:25" ht="12.75" customHeight="1">
      <c r="A183" s="17"/>
      <c r="B183" s="162"/>
      <c r="C183" s="162"/>
      <c r="D183" s="17"/>
      <c r="E183" s="17"/>
      <c r="F183" s="17"/>
      <c r="G183" s="17"/>
      <c r="H183" s="17"/>
      <c r="I183" s="17"/>
      <c r="J183" s="17"/>
      <c r="K183" s="17"/>
      <c r="L183" s="17"/>
      <c r="M183" s="17"/>
      <c r="N183" s="17"/>
      <c r="O183" s="17"/>
      <c r="P183" s="17"/>
      <c r="Q183" s="17"/>
      <c r="R183" s="17"/>
      <c r="S183" s="17"/>
      <c r="T183" s="17"/>
      <c r="U183" s="17"/>
      <c r="V183" s="17"/>
      <c r="W183" s="17"/>
      <c r="X183" s="17"/>
      <c r="Y183" s="17"/>
    </row>
    <row r="184" spans="1:25" ht="12.75" customHeight="1">
      <c r="A184" s="17"/>
      <c r="B184" s="162"/>
      <c r="C184" s="162"/>
      <c r="D184" s="17"/>
      <c r="E184" s="17"/>
      <c r="F184" s="17"/>
      <c r="G184" s="17"/>
      <c r="H184" s="17"/>
      <c r="I184" s="17"/>
      <c r="J184" s="17"/>
      <c r="K184" s="17"/>
      <c r="L184" s="17"/>
      <c r="M184" s="17"/>
      <c r="N184" s="17"/>
      <c r="O184" s="17"/>
      <c r="P184" s="17"/>
      <c r="Q184" s="17"/>
      <c r="R184" s="17"/>
      <c r="S184" s="17"/>
      <c r="T184" s="17"/>
      <c r="U184" s="17"/>
      <c r="V184" s="17"/>
      <c r="W184" s="17"/>
      <c r="X184" s="17"/>
      <c r="Y184" s="17"/>
    </row>
    <row r="185" spans="1:25" ht="12.75" customHeight="1">
      <c r="A185" s="17"/>
      <c r="B185" s="162"/>
      <c r="C185" s="162"/>
      <c r="D185" s="17"/>
      <c r="E185" s="17"/>
      <c r="F185" s="17"/>
      <c r="G185" s="17"/>
      <c r="H185" s="17"/>
      <c r="I185" s="17"/>
      <c r="J185" s="17"/>
      <c r="K185" s="17"/>
      <c r="L185" s="17"/>
      <c r="M185" s="17"/>
      <c r="N185" s="17"/>
      <c r="O185" s="17"/>
      <c r="P185" s="17"/>
      <c r="Q185" s="17"/>
      <c r="R185" s="17"/>
      <c r="S185" s="17"/>
      <c r="T185" s="17"/>
      <c r="U185" s="17"/>
      <c r="V185" s="17"/>
      <c r="W185" s="17"/>
      <c r="X185" s="17"/>
      <c r="Y185" s="17"/>
    </row>
    <row r="186" spans="1:25" ht="12.75" customHeight="1">
      <c r="A186" s="17"/>
      <c r="B186" s="162"/>
      <c r="C186" s="162"/>
      <c r="D186" s="17"/>
      <c r="E186" s="17"/>
      <c r="F186" s="17"/>
      <c r="G186" s="17"/>
      <c r="H186" s="17"/>
      <c r="I186" s="17"/>
      <c r="J186" s="17"/>
      <c r="K186" s="17"/>
      <c r="L186" s="17"/>
      <c r="M186" s="17"/>
      <c r="N186" s="17"/>
      <c r="O186" s="17"/>
      <c r="P186" s="17"/>
      <c r="Q186" s="17"/>
      <c r="R186" s="17"/>
      <c r="S186" s="17"/>
      <c r="T186" s="17"/>
      <c r="U186" s="17"/>
      <c r="V186" s="17"/>
      <c r="W186" s="17"/>
      <c r="X186" s="17"/>
      <c r="Y186" s="17"/>
    </row>
    <row r="187" spans="1:25" ht="12.75" customHeight="1">
      <c r="A187" s="17"/>
      <c r="B187" s="162"/>
      <c r="C187" s="162"/>
      <c r="D187" s="17"/>
      <c r="E187" s="17"/>
      <c r="F187" s="17"/>
      <c r="G187" s="17"/>
      <c r="H187" s="17"/>
      <c r="I187" s="17"/>
      <c r="J187" s="17"/>
      <c r="K187" s="17"/>
      <c r="L187" s="17"/>
      <c r="M187" s="17"/>
      <c r="N187" s="17"/>
      <c r="O187" s="17"/>
      <c r="P187" s="17"/>
      <c r="Q187" s="17"/>
      <c r="R187" s="17"/>
      <c r="S187" s="17"/>
      <c r="T187" s="17"/>
      <c r="U187" s="17"/>
      <c r="V187" s="17"/>
      <c r="W187" s="17"/>
      <c r="X187" s="17"/>
      <c r="Y187" s="17"/>
    </row>
    <row r="188" spans="1:25" ht="12.75" customHeight="1">
      <c r="A188" s="17"/>
      <c r="B188" s="162"/>
      <c r="C188" s="162"/>
      <c r="D188" s="17"/>
      <c r="E188" s="17"/>
      <c r="F188" s="17"/>
      <c r="G188" s="17"/>
      <c r="H188" s="17"/>
      <c r="I188" s="17"/>
      <c r="J188" s="17"/>
      <c r="K188" s="17"/>
      <c r="L188" s="17"/>
      <c r="M188" s="17"/>
      <c r="N188" s="17"/>
      <c r="O188" s="17"/>
      <c r="P188" s="17"/>
      <c r="Q188" s="17"/>
      <c r="R188" s="17"/>
      <c r="S188" s="17"/>
      <c r="T188" s="17"/>
      <c r="U188" s="17"/>
      <c r="V188" s="17"/>
      <c r="W188" s="17"/>
      <c r="X188" s="17"/>
      <c r="Y188" s="17"/>
    </row>
    <row r="189" spans="1:25" ht="12.75" customHeight="1">
      <c r="A189" s="17"/>
      <c r="B189" s="162"/>
      <c r="C189" s="162"/>
      <c r="D189" s="17"/>
      <c r="E189" s="17"/>
      <c r="F189" s="17"/>
      <c r="G189" s="17"/>
      <c r="H189" s="17"/>
      <c r="I189" s="17"/>
      <c r="J189" s="17"/>
      <c r="K189" s="17"/>
      <c r="L189" s="17"/>
      <c r="M189" s="17"/>
      <c r="N189" s="17"/>
      <c r="O189" s="17"/>
      <c r="P189" s="17"/>
      <c r="Q189" s="17"/>
      <c r="R189" s="17"/>
      <c r="S189" s="17"/>
      <c r="T189" s="17"/>
      <c r="U189" s="17"/>
      <c r="V189" s="17"/>
      <c r="W189" s="17"/>
      <c r="X189" s="17"/>
      <c r="Y189" s="17"/>
    </row>
    <row r="190" spans="1:25" ht="12.75" customHeight="1">
      <c r="A190" s="17"/>
      <c r="B190" s="162"/>
      <c r="C190" s="162"/>
      <c r="D190" s="17"/>
      <c r="E190" s="17"/>
      <c r="F190" s="17"/>
      <c r="G190" s="17"/>
      <c r="H190" s="17"/>
      <c r="I190" s="17"/>
      <c r="J190" s="17"/>
      <c r="K190" s="17"/>
      <c r="L190" s="17"/>
      <c r="M190" s="17"/>
      <c r="N190" s="17"/>
      <c r="O190" s="17"/>
      <c r="P190" s="17"/>
      <c r="Q190" s="17"/>
      <c r="R190" s="17"/>
      <c r="S190" s="17"/>
      <c r="T190" s="17"/>
      <c r="U190" s="17"/>
      <c r="V190" s="17"/>
      <c r="W190" s="17"/>
      <c r="X190" s="17"/>
      <c r="Y190" s="17"/>
    </row>
    <row r="191" spans="1:25" ht="12.75" customHeight="1">
      <c r="A191" s="17"/>
      <c r="B191" s="162"/>
      <c r="C191" s="162"/>
      <c r="D191" s="17"/>
      <c r="E191" s="17"/>
      <c r="F191" s="17"/>
      <c r="G191" s="17"/>
      <c r="H191" s="17"/>
      <c r="I191" s="17"/>
      <c r="J191" s="17"/>
      <c r="K191" s="17"/>
      <c r="L191" s="17"/>
      <c r="M191" s="17"/>
      <c r="N191" s="17"/>
      <c r="O191" s="17"/>
      <c r="P191" s="17"/>
      <c r="Q191" s="17"/>
      <c r="R191" s="17"/>
      <c r="S191" s="17"/>
      <c r="T191" s="17"/>
      <c r="U191" s="17"/>
      <c r="V191" s="17"/>
      <c r="W191" s="17"/>
      <c r="X191" s="17"/>
      <c r="Y191" s="17"/>
    </row>
    <row r="192" spans="1:25" ht="12.75" customHeight="1">
      <c r="A192" s="17"/>
      <c r="B192" s="162"/>
      <c r="C192" s="162"/>
      <c r="D192" s="17"/>
      <c r="E192" s="17"/>
      <c r="F192" s="17"/>
      <c r="G192" s="17"/>
      <c r="H192" s="17"/>
      <c r="I192" s="17"/>
      <c r="J192" s="17"/>
      <c r="K192" s="17"/>
      <c r="L192" s="17"/>
      <c r="M192" s="17"/>
      <c r="N192" s="17"/>
      <c r="O192" s="17"/>
      <c r="P192" s="17"/>
      <c r="Q192" s="17"/>
      <c r="R192" s="17"/>
      <c r="S192" s="17"/>
      <c r="T192" s="17"/>
      <c r="U192" s="17"/>
      <c r="V192" s="17"/>
      <c r="W192" s="17"/>
      <c r="X192" s="17"/>
      <c r="Y192" s="17"/>
    </row>
    <row r="193" spans="1:25" ht="12.75" customHeight="1">
      <c r="A193" s="17"/>
      <c r="B193" s="162"/>
      <c r="C193" s="162"/>
      <c r="D193" s="17"/>
      <c r="E193" s="17"/>
      <c r="F193" s="17"/>
      <c r="G193" s="17"/>
      <c r="H193" s="17"/>
      <c r="I193" s="17"/>
      <c r="J193" s="17"/>
      <c r="K193" s="17"/>
      <c r="L193" s="17"/>
      <c r="M193" s="17"/>
      <c r="N193" s="17"/>
      <c r="O193" s="17"/>
      <c r="P193" s="17"/>
      <c r="Q193" s="17"/>
      <c r="R193" s="17"/>
      <c r="S193" s="17"/>
      <c r="T193" s="17"/>
      <c r="U193" s="17"/>
      <c r="V193" s="17"/>
      <c r="W193" s="17"/>
      <c r="X193" s="17"/>
      <c r="Y193" s="17"/>
    </row>
    <row r="194" spans="1:25" ht="12.75" customHeight="1">
      <c r="A194" s="17"/>
      <c r="B194" s="162"/>
      <c r="C194" s="162"/>
      <c r="D194" s="17"/>
      <c r="E194" s="17"/>
      <c r="F194" s="17"/>
      <c r="G194" s="17"/>
      <c r="H194" s="17"/>
      <c r="I194" s="17"/>
      <c r="J194" s="17"/>
      <c r="K194" s="17"/>
      <c r="L194" s="17"/>
      <c r="M194" s="17"/>
      <c r="N194" s="17"/>
      <c r="O194" s="17"/>
      <c r="P194" s="17"/>
      <c r="Q194" s="17"/>
      <c r="R194" s="17"/>
      <c r="S194" s="17"/>
      <c r="T194" s="17"/>
      <c r="U194" s="17"/>
      <c r="V194" s="17"/>
      <c r="W194" s="17"/>
      <c r="X194" s="17"/>
      <c r="Y194" s="17"/>
    </row>
    <row r="195" spans="1:25" ht="12.75" customHeight="1">
      <c r="A195" s="17"/>
      <c r="B195" s="162"/>
      <c r="C195" s="162"/>
      <c r="D195" s="17"/>
      <c r="E195" s="17"/>
      <c r="F195" s="17"/>
      <c r="G195" s="17"/>
      <c r="H195" s="17"/>
      <c r="I195" s="17"/>
      <c r="J195" s="17"/>
      <c r="K195" s="17"/>
      <c r="L195" s="17"/>
      <c r="M195" s="17"/>
      <c r="N195" s="17"/>
      <c r="O195" s="17"/>
      <c r="P195" s="17"/>
      <c r="Q195" s="17"/>
      <c r="R195" s="17"/>
      <c r="S195" s="17"/>
      <c r="T195" s="17"/>
      <c r="U195" s="17"/>
      <c r="V195" s="17"/>
      <c r="W195" s="17"/>
      <c r="X195" s="17"/>
      <c r="Y195" s="17"/>
    </row>
    <row r="196" spans="1:25" ht="12.75" customHeight="1">
      <c r="A196" s="17"/>
      <c r="B196" s="162"/>
      <c r="C196" s="162"/>
      <c r="D196" s="17"/>
      <c r="E196" s="17"/>
      <c r="F196" s="17"/>
      <c r="G196" s="17"/>
      <c r="H196" s="17"/>
      <c r="I196" s="17"/>
      <c r="J196" s="17"/>
      <c r="K196" s="17"/>
      <c r="L196" s="17"/>
      <c r="M196" s="17"/>
      <c r="N196" s="17"/>
      <c r="O196" s="17"/>
      <c r="P196" s="17"/>
      <c r="Q196" s="17"/>
      <c r="R196" s="17"/>
      <c r="S196" s="17"/>
      <c r="T196" s="17"/>
      <c r="U196" s="17"/>
      <c r="V196" s="17"/>
      <c r="W196" s="17"/>
      <c r="X196" s="17"/>
      <c r="Y196" s="17"/>
    </row>
    <row r="197" spans="1:25" ht="12.75" customHeight="1">
      <c r="A197" s="17"/>
      <c r="B197" s="162"/>
      <c r="C197" s="162"/>
      <c r="D197" s="17"/>
      <c r="E197" s="17"/>
      <c r="F197" s="17"/>
      <c r="G197" s="17"/>
      <c r="H197" s="17"/>
      <c r="I197" s="17"/>
      <c r="J197" s="17"/>
      <c r="K197" s="17"/>
      <c r="L197" s="17"/>
      <c r="M197" s="17"/>
      <c r="N197" s="17"/>
      <c r="O197" s="17"/>
      <c r="P197" s="17"/>
      <c r="Q197" s="17"/>
      <c r="R197" s="17"/>
      <c r="S197" s="17"/>
      <c r="T197" s="17"/>
      <c r="U197" s="17"/>
      <c r="V197" s="17"/>
      <c r="W197" s="17"/>
      <c r="X197" s="17"/>
      <c r="Y197" s="17"/>
    </row>
    <row r="198" spans="1:25" ht="12.75" customHeight="1">
      <c r="A198" s="17"/>
      <c r="B198" s="162"/>
      <c r="C198" s="162"/>
      <c r="D198" s="17"/>
      <c r="E198" s="17"/>
      <c r="F198" s="17"/>
      <c r="G198" s="17"/>
      <c r="H198" s="17"/>
      <c r="I198" s="17"/>
      <c r="J198" s="17"/>
      <c r="K198" s="17"/>
      <c r="L198" s="17"/>
      <c r="M198" s="17"/>
      <c r="N198" s="17"/>
      <c r="O198" s="17"/>
      <c r="P198" s="17"/>
      <c r="Q198" s="17"/>
      <c r="R198" s="17"/>
      <c r="S198" s="17"/>
      <c r="T198" s="17"/>
      <c r="U198" s="17"/>
      <c r="V198" s="17"/>
      <c r="W198" s="17"/>
      <c r="X198" s="17"/>
      <c r="Y198" s="17"/>
    </row>
    <row r="199" spans="1:25" ht="12.75" customHeight="1">
      <c r="A199" s="17"/>
      <c r="B199" s="162"/>
      <c r="C199" s="162"/>
      <c r="D199" s="17"/>
      <c r="E199" s="17"/>
      <c r="F199" s="17"/>
      <c r="G199" s="17"/>
      <c r="H199" s="17"/>
      <c r="I199" s="17"/>
      <c r="J199" s="17"/>
      <c r="K199" s="17"/>
      <c r="L199" s="17"/>
      <c r="M199" s="17"/>
      <c r="N199" s="17"/>
      <c r="O199" s="17"/>
      <c r="P199" s="17"/>
      <c r="Q199" s="17"/>
      <c r="R199" s="17"/>
      <c r="S199" s="17"/>
      <c r="T199" s="17"/>
      <c r="U199" s="17"/>
      <c r="V199" s="17"/>
      <c r="W199" s="17"/>
      <c r="X199" s="17"/>
      <c r="Y199" s="17"/>
    </row>
    <row r="200" spans="1:25" ht="12.75" customHeight="1">
      <c r="A200" s="17"/>
      <c r="B200" s="162"/>
      <c r="C200" s="162"/>
      <c r="D200" s="17"/>
      <c r="E200" s="17"/>
      <c r="F200" s="17"/>
      <c r="G200" s="17"/>
      <c r="H200" s="17"/>
      <c r="I200" s="17"/>
      <c r="J200" s="17"/>
      <c r="K200" s="17"/>
      <c r="L200" s="17"/>
      <c r="M200" s="17"/>
      <c r="N200" s="17"/>
      <c r="O200" s="17"/>
      <c r="P200" s="17"/>
      <c r="Q200" s="17"/>
      <c r="R200" s="17"/>
      <c r="S200" s="17"/>
      <c r="T200" s="17"/>
      <c r="U200" s="17"/>
      <c r="V200" s="17"/>
      <c r="W200" s="17"/>
      <c r="X200" s="17"/>
      <c r="Y200" s="17"/>
    </row>
    <row r="201" spans="1:25" ht="12.75" customHeight="1">
      <c r="A201" s="17"/>
      <c r="B201" s="162"/>
      <c r="C201" s="162"/>
      <c r="D201" s="17"/>
      <c r="E201" s="17"/>
      <c r="F201" s="17"/>
      <c r="G201" s="17"/>
      <c r="H201" s="17"/>
      <c r="I201" s="17"/>
      <c r="J201" s="17"/>
      <c r="K201" s="17"/>
      <c r="L201" s="17"/>
      <c r="M201" s="17"/>
      <c r="N201" s="17"/>
      <c r="O201" s="17"/>
      <c r="P201" s="17"/>
      <c r="Q201" s="17"/>
      <c r="R201" s="17"/>
      <c r="S201" s="17"/>
      <c r="T201" s="17"/>
      <c r="U201" s="17"/>
      <c r="V201" s="17"/>
      <c r="W201" s="17"/>
      <c r="X201" s="17"/>
      <c r="Y201" s="17"/>
    </row>
    <row r="202" spans="1:25" ht="12.75" customHeight="1">
      <c r="A202" s="17"/>
      <c r="B202" s="162"/>
      <c r="C202" s="162"/>
      <c r="D202" s="17"/>
      <c r="E202" s="17"/>
      <c r="F202" s="17"/>
      <c r="G202" s="17"/>
      <c r="H202" s="17"/>
      <c r="I202" s="17"/>
      <c r="J202" s="17"/>
      <c r="K202" s="17"/>
      <c r="L202" s="17"/>
      <c r="M202" s="17"/>
      <c r="N202" s="17"/>
      <c r="O202" s="17"/>
      <c r="P202" s="17"/>
      <c r="Q202" s="17"/>
      <c r="R202" s="17"/>
      <c r="S202" s="17"/>
      <c r="T202" s="17"/>
      <c r="U202" s="17"/>
      <c r="V202" s="17"/>
      <c r="W202" s="17"/>
      <c r="X202" s="17"/>
      <c r="Y202" s="17"/>
    </row>
    <row r="203" spans="1:25" ht="12.75" customHeight="1">
      <c r="A203" s="17"/>
      <c r="B203" s="162"/>
      <c r="C203" s="162"/>
      <c r="D203" s="17"/>
      <c r="E203" s="17"/>
      <c r="F203" s="17"/>
      <c r="G203" s="17"/>
      <c r="H203" s="17"/>
      <c r="I203" s="17"/>
      <c r="J203" s="17"/>
      <c r="K203" s="17"/>
      <c r="L203" s="17"/>
      <c r="M203" s="17"/>
      <c r="N203" s="17"/>
      <c r="O203" s="17"/>
      <c r="P203" s="17"/>
      <c r="Q203" s="17"/>
      <c r="R203" s="17"/>
      <c r="S203" s="17"/>
      <c r="T203" s="17"/>
      <c r="U203" s="17"/>
      <c r="V203" s="17"/>
      <c r="W203" s="17"/>
      <c r="X203" s="17"/>
      <c r="Y203" s="17"/>
    </row>
    <row r="204" spans="1:25" ht="12.75" customHeight="1">
      <c r="A204" s="17"/>
      <c r="B204" s="162"/>
      <c r="C204" s="162"/>
      <c r="D204" s="17"/>
      <c r="E204" s="17"/>
      <c r="F204" s="17"/>
      <c r="G204" s="17"/>
      <c r="H204" s="17"/>
      <c r="I204" s="17"/>
      <c r="J204" s="17"/>
      <c r="K204" s="17"/>
      <c r="L204" s="17"/>
      <c r="M204" s="17"/>
      <c r="N204" s="17"/>
      <c r="O204" s="17"/>
      <c r="P204" s="17"/>
      <c r="Q204" s="17"/>
      <c r="R204" s="17"/>
      <c r="S204" s="17"/>
      <c r="T204" s="17"/>
      <c r="U204" s="17"/>
      <c r="V204" s="17"/>
      <c r="W204" s="17"/>
      <c r="X204" s="17"/>
      <c r="Y204" s="17"/>
    </row>
    <row r="205" spans="1:25" ht="12.75" customHeight="1">
      <c r="A205" s="17"/>
      <c r="B205" s="162"/>
      <c r="C205" s="162"/>
      <c r="D205" s="17"/>
      <c r="E205" s="17"/>
      <c r="F205" s="17"/>
      <c r="G205" s="17"/>
      <c r="H205" s="17"/>
      <c r="I205" s="17"/>
      <c r="J205" s="17"/>
      <c r="K205" s="17"/>
      <c r="L205" s="17"/>
      <c r="M205" s="17"/>
      <c r="N205" s="17"/>
      <c r="O205" s="17"/>
      <c r="P205" s="17"/>
      <c r="Q205" s="17"/>
      <c r="R205" s="17"/>
      <c r="S205" s="17"/>
      <c r="T205" s="17"/>
      <c r="U205" s="17"/>
      <c r="V205" s="17"/>
      <c r="W205" s="17"/>
      <c r="X205" s="17"/>
      <c r="Y205" s="17"/>
    </row>
    <row r="206" spans="1:25" ht="12.75" customHeight="1">
      <c r="A206" s="17"/>
      <c r="B206" s="162"/>
      <c r="C206" s="162"/>
      <c r="D206" s="17"/>
      <c r="E206" s="17"/>
      <c r="F206" s="17"/>
      <c r="G206" s="17"/>
      <c r="H206" s="17"/>
      <c r="I206" s="17"/>
      <c r="J206" s="17"/>
      <c r="K206" s="17"/>
      <c r="L206" s="17"/>
      <c r="M206" s="17"/>
      <c r="N206" s="17"/>
      <c r="O206" s="17"/>
      <c r="P206" s="17"/>
      <c r="Q206" s="17"/>
      <c r="R206" s="17"/>
      <c r="S206" s="17"/>
      <c r="T206" s="17"/>
      <c r="U206" s="17"/>
      <c r="V206" s="17"/>
      <c r="W206" s="17"/>
      <c r="X206" s="17"/>
      <c r="Y206" s="17"/>
    </row>
    <row r="207" spans="1:25" ht="12.75" customHeight="1">
      <c r="A207" s="17"/>
      <c r="B207" s="162"/>
      <c r="C207" s="162"/>
      <c r="D207" s="17"/>
      <c r="E207" s="17"/>
      <c r="F207" s="17"/>
      <c r="G207" s="17"/>
      <c r="H207" s="17"/>
      <c r="I207" s="17"/>
      <c r="J207" s="17"/>
      <c r="K207" s="17"/>
      <c r="L207" s="17"/>
      <c r="M207" s="17"/>
      <c r="N207" s="17"/>
      <c r="O207" s="17"/>
      <c r="P207" s="17"/>
      <c r="Q207" s="17"/>
      <c r="R207" s="17"/>
      <c r="S207" s="17"/>
      <c r="T207" s="17"/>
      <c r="U207" s="17"/>
      <c r="V207" s="17"/>
      <c r="W207" s="17"/>
      <c r="X207" s="17"/>
      <c r="Y207" s="17"/>
    </row>
    <row r="208" spans="1:25" ht="12.75" customHeight="1">
      <c r="A208" s="17"/>
      <c r="B208" s="162"/>
      <c r="C208" s="162"/>
      <c r="D208" s="17"/>
      <c r="E208" s="17"/>
      <c r="F208" s="17"/>
      <c r="G208" s="17"/>
      <c r="H208" s="17"/>
      <c r="I208" s="17"/>
      <c r="J208" s="17"/>
      <c r="K208" s="17"/>
      <c r="L208" s="17"/>
      <c r="M208" s="17"/>
      <c r="N208" s="17"/>
      <c r="O208" s="17"/>
      <c r="P208" s="17"/>
      <c r="Q208" s="17"/>
      <c r="R208" s="17"/>
      <c r="S208" s="17"/>
      <c r="T208" s="17"/>
      <c r="U208" s="17"/>
      <c r="V208" s="17"/>
      <c r="W208" s="17"/>
      <c r="X208" s="17"/>
      <c r="Y208" s="17"/>
    </row>
    <row r="209" spans="1:25" ht="12.75" customHeight="1">
      <c r="A209" s="17"/>
      <c r="B209" s="162"/>
      <c r="C209" s="162"/>
      <c r="D209" s="17"/>
      <c r="E209" s="17"/>
      <c r="F209" s="17"/>
      <c r="G209" s="17"/>
      <c r="H209" s="17"/>
      <c r="I209" s="17"/>
      <c r="J209" s="17"/>
      <c r="K209" s="17"/>
      <c r="L209" s="17"/>
      <c r="M209" s="17"/>
      <c r="N209" s="17"/>
      <c r="O209" s="17"/>
      <c r="P209" s="17"/>
      <c r="Q209" s="17"/>
      <c r="R209" s="17"/>
      <c r="S209" s="17"/>
      <c r="T209" s="17"/>
      <c r="U209" s="17"/>
      <c r="V209" s="17"/>
      <c r="W209" s="17"/>
      <c r="X209" s="17"/>
      <c r="Y209" s="17"/>
    </row>
    <row r="210" spans="1:25" ht="12.75" customHeight="1">
      <c r="A210" s="17"/>
      <c r="B210" s="162"/>
      <c r="C210" s="162"/>
      <c r="D210" s="17"/>
      <c r="E210" s="17"/>
      <c r="F210" s="17"/>
      <c r="G210" s="17"/>
      <c r="H210" s="17"/>
      <c r="I210" s="17"/>
      <c r="J210" s="17"/>
      <c r="K210" s="17"/>
      <c r="L210" s="17"/>
      <c r="M210" s="17"/>
      <c r="N210" s="17"/>
      <c r="O210" s="17"/>
      <c r="P210" s="17"/>
      <c r="Q210" s="17"/>
      <c r="R210" s="17"/>
      <c r="S210" s="17"/>
      <c r="T210" s="17"/>
      <c r="U210" s="17"/>
      <c r="V210" s="17"/>
      <c r="W210" s="17"/>
      <c r="X210" s="17"/>
      <c r="Y210" s="17"/>
    </row>
    <row r="211" spans="1:25" ht="12.75" customHeight="1">
      <c r="A211" s="17"/>
      <c r="B211" s="162"/>
      <c r="C211" s="162"/>
      <c r="D211" s="17"/>
      <c r="E211" s="17"/>
      <c r="F211" s="17"/>
      <c r="G211" s="17"/>
      <c r="H211" s="17"/>
      <c r="I211" s="17"/>
      <c r="J211" s="17"/>
      <c r="K211" s="17"/>
      <c r="L211" s="17"/>
      <c r="M211" s="17"/>
      <c r="N211" s="17"/>
      <c r="O211" s="17"/>
      <c r="P211" s="17"/>
      <c r="Q211" s="17"/>
      <c r="R211" s="17"/>
      <c r="S211" s="17"/>
      <c r="T211" s="17"/>
      <c r="U211" s="17"/>
      <c r="V211" s="17"/>
      <c r="W211" s="17"/>
      <c r="X211" s="17"/>
      <c r="Y211" s="17"/>
    </row>
    <row r="212" spans="1:25" ht="12.75" customHeight="1">
      <c r="A212" s="17"/>
      <c r="B212" s="162"/>
      <c r="C212" s="162"/>
      <c r="D212" s="17"/>
      <c r="E212" s="17"/>
      <c r="F212" s="17"/>
      <c r="G212" s="17"/>
      <c r="H212" s="17"/>
      <c r="I212" s="17"/>
      <c r="J212" s="17"/>
      <c r="K212" s="17"/>
      <c r="L212" s="17"/>
      <c r="M212" s="17"/>
      <c r="N212" s="17"/>
      <c r="O212" s="17"/>
      <c r="P212" s="17"/>
      <c r="Q212" s="17"/>
      <c r="R212" s="17"/>
      <c r="S212" s="17"/>
      <c r="T212" s="17"/>
      <c r="U212" s="17"/>
      <c r="V212" s="17"/>
      <c r="W212" s="17"/>
      <c r="X212" s="17"/>
      <c r="Y212" s="17"/>
    </row>
    <row r="213" spans="1:25" ht="12.75" customHeight="1">
      <c r="A213" s="17"/>
      <c r="B213" s="162"/>
      <c r="C213" s="162"/>
      <c r="D213" s="17"/>
      <c r="E213" s="17"/>
      <c r="F213" s="17"/>
      <c r="G213" s="17"/>
      <c r="H213" s="17"/>
      <c r="I213" s="17"/>
      <c r="J213" s="17"/>
      <c r="K213" s="17"/>
      <c r="L213" s="17"/>
      <c r="M213" s="17"/>
      <c r="N213" s="17"/>
      <c r="O213" s="17"/>
      <c r="P213" s="17"/>
      <c r="Q213" s="17"/>
      <c r="R213" s="17"/>
      <c r="S213" s="17"/>
      <c r="T213" s="17"/>
      <c r="U213" s="17"/>
      <c r="V213" s="17"/>
      <c r="W213" s="17"/>
      <c r="X213" s="17"/>
      <c r="Y213" s="17"/>
    </row>
    <row r="214" spans="1:25" ht="12.75" customHeight="1">
      <c r="A214" s="17"/>
      <c r="B214" s="162"/>
      <c r="C214" s="162"/>
      <c r="D214" s="17"/>
      <c r="E214" s="17"/>
      <c r="F214" s="17"/>
      <c r="G214" s="17"/>
      <c r="H214" s="17"/>
      <c r="I214" s="17"/>
      <c r="J214" s="17"/>
      <c r="K214" s="17"/>
      <c r="L214" s="17"/>
      <c r="M214" s="17"/>
      <c r="N214" s="17"/>
      <c r="O214" s="17"/>
      <c r="P214" s="17"/>
      <c r="Q214" s="17"/>
      <c r="R214" s="17"/>
      <c r="S214" s="17"/>
      <c r="T214" s="17"/>
      <c r="U214" s="17"/>
      <c r="V214" s="17"/>
      <c r="W214" s="17"/>
      <c r="X214" s="17"/>
      <c r="Y214" s="17"/>
    </row>
    <row r="215" spans="1:25" ht="12.75" customHeight="1">
      <c r="A215" s="17"/>
      <c r="B215" s="162"/>
      <c r="C215" s="162"/>
      <c r="D215" s="17"/>
      <c r="E215" s="17"/>
      <c r="F215" s="17"/>
      <c r="G215" s="17"/>
      <c r="H215" s="17"/>
      <c r="I215" s="17"/>
      <c r="J215" s="17"/>
      <c r="K215" s="17"/>
      <c r="L215" s="17"/>
      <c r="M215" s="17"/>
      <c r="N215" s="17"/>
      <c r="O215" s="17"/>
      <c r="P215" s="17"/>
      <c r="Q215" s="17"/>
      <c r="R215" s="17"/>
      <c r="S215" s="17"/>
      <c r="T215" s="17"/>
      <c r="U215" s="17"/>
      <c r="V215" s="17"/>
      <c r="W215" s="17"/>
      <c r="X215" s="17"/>
      <c r="Y215" s="17"/>
    </row>
    <row r="216" spans="1:25" ht="12.75" customHeight="1">
      <c r="A216" s="17"/>
      <c r="B216" s="162"/>
      <c r="C216" s="162"/>
      <c r="D216" s="17"/>
      <c r="E216" s="17"/>
      <c r="F216" s="17"/>
      <c r="G216" s="17"/>
      <c r="H216" s="17"/>
      <c r="I216" s="17"/>
      <c r="J216" s="17"/>
      <c r="K216" s="17"/>
      <c r="L216" s="17"/>
      <c r="M216" s="17"/>
      <c r="N216" s="17"/>
      <c r="O216" s="17"/>
      <c r="P216" s="17"/>
      <c r="Q216" s="17"/>
      <c r="R216" s="17"/>
      <c r="S216" s="17"/>
      <c r="T216" s="17"/>
      <c r="U216" s="17"/>
      <c r="V216" s="17"/>
      <c r="W216" s="17"/>
      <c r="X216" s="17"/>
      <c r="Y216" s="17"/>
    </row>
    <row r="217" spans="1:25" ht="12.75" customHeight="1">
      <c r="A217" s="17"/>
      <c r="B217" s="162"/>
      <c r="C217" s="162"/>
      <c r="D217" s="17"/>
      <c r="E217" s="17"/>
      <c r="F217" s="17"/>
      <c r="G217" s="17"/>
      <c r="H217" s="17"/>
      <c r="I217" s="17"/>
      <c r="J217" s="17"/>
      <c r="K217" s="17"/>
      <c r="L217" s="17"/>
      <c r="M217" s="17"/>
      <c r="N217" s="17"/>
      <c r="O217" s="17"/>
      <c r="P217" s="17"/>
      <c r="Q217" s="17"/>
      <c r="R217" s="17"/>
      <c r="S217" s="17"/>
      <c r="T217" s="17"/>
      <c r="U217" s="17"/>
      <c r="V217" s="17"/>
      <c r="W217" s="17"/>
      <c r="X217" s="17"/>
      <c r="Y217" s="17"/>
    </row>
    <row r="218" spans="1:25" ht="12.75" customHeight="1">
      <c r="A218" s="17"/>
      <c r="B218" s="162"/>
      <c r="C218" s="162"/>
      <c r="D218" s="17"/>
      <c r="E218" s="17"/>
      <c r="F218" s="17"/>
      <c r="G218" s="17"/>
      <c r="H218" s="17"/>
      <c r="I218" s="17"/>
      <c r="J218" s="17"/>
      <c r="K218" s="17"/>
      <c r="L218" s="17"/>
      <c r="M218" s="17"/>
      <c r="N218" s="17"/>
      <c r="O218" s="17"/>
      <c r="P218" s="17"/>
      <c r="Q218" s="17"/>
      <c r="R218" s="17"/>
      <c r="S218" s="17"/>
      <c r="T218" s="17"/>
      <c r="U218" s="17"/>
      <c r="V218" s="17"/>
      <c r="W218" s="17"/>
      <c r="X218" s="17"/>
      <c r="Y218" s="17"/>
    </row>
    <row r="219" spans="1:25" ht="12.75" customHeight="1">
      <c r="A219" s="17"/>
      <c r="B219" s="162"/>
      <c r="C219" s="162"/>
      <c r="D219" s="17"/>
      <c r="E219" s="17"/>
      <c r="F219" s="17"/>
      <c r="G219" s="17"/>
      <c r="H219" s="17"/>
      <c r="I219" s="17"/>
      <c r="J219" s="17"/>
      <c r="K219" s="17"/>
      <c r="L219" s="17"/>
      <c r="M219" s="17"/>
      <c r="N219" s="17"/>
      <c r="O219" s="17"/>
      <c r="P219" s="17"/>
      <c r="Q219" s="17"/>
      <c r="R219" s="17"/>
      <c r="S219" s="17"/>
      <c r="T219" s="17"/>
      <c r="U219" s="17"/>
      <c r="V219" s="17"/>
      <c r="W219" s="17"/>
      <c r="X219" s="17"/>
      <c r="Y219" s="17"/>
    </row>
    <row r="220" spans="1:25" ht="12.75" customHeight="1">
      <c r="A220" s="17"/>
      <c r="B220" s="162"/>
      <c r="C220" s="162"/>
      <c r="D220" s="17"/>
      <c r="E220" s="17"/>
      <c r="F220" s="17"/>
      <c r="G220" s="17"/>
      <c r="H220" s="17"/>
      <c r="I220" s="17"/>
      <c r="J220" s="17"/>
      <c r="K220" s="17"/>
      <c r="L220" s="17"/>
      <c r="M220" s="17"/>
      <c r="N220" s="17"/>
      <c r="O220" s="17"/>
      <c r="P220" s="17"/>
      <c r="Q220" s="17"/>
      <c r="R220" s="17"/>
      <c r="S220" s="17"/>
      <c r="T220" s="17"/>
      <c r="U220" s="17"/>
      <c r="V220" s="17"/>
      <c r="W220" s="17"/>
      <c r="X220" s="17"/>
      <c r="Y220" s="17"/>
    </row>
    <row r="221" spans="1:25" ht="12.75" customHeight="1">
      <c r="A221" s="17"/>
      <c r="B221" s="162"/>
      <c r="C221" s="162"/>
      <c r="D221" s="17"/>
      <c r="E221" s="17"/>
      <c r="F221" s="17"/>
      <c r="G221" s="17"/>
      <c r="H221" s="17"/>
      <c r="I221" s="17"/>
      <c r="J221" s="17"/>
      <c r="K221" s="17"/>
      <c r="L221" s="17"/>
      <c r="M221" s="17"/>
      <c r="N221" s="17"/>
      <c r="O221" s="17"/>
      <c r="P221" s="17"/>
      <c r="Q221" s="17"/>
      <c r="R221" s="17"/>
      <c r="S221" s="17"/>
      <c r="T221" s="17"/>
      <c r="U221" s="17"/>
      <c r="V221" s="17"/>
      <c r="W221" s="17"/>
      <c r="X221" s="17"/>
      <c r="Y221" s="17"/>
    </row>
    <row r="222" spans="1:25" ht="12.75" customHeight="1">
      <c r="A222" s="17"/>
      <c r="B222" s="162"/>
      <c r="C222" s="162"/>
      <c r="D222" s="17"/>
      <c r="E222" s="17"/>
      <c r="F222" s="17"/>
      <c r="G222" s="17"/>
      <c r="H222" s="17"/>
      <c r="I222" s="17"/>
      <c r="J222" s="17"/>
      <c r="K222" s="17"/>
      <c r="L222" s="17"/>
      <c r="M222" s="17"/>
      <c r="N222" s="17"/>
      <c r="O222" s="17"/>
      <c r="P222" s="17"/>
      <c r="Q222" s="17"/>
      <c r="R222" s="17"/>
      <c r="S222" s="17"/>
      <c r="T222" s="17"/>
      <c r="U222" s="17"/>
      <c r="V222" s="17"/>
      <c r="W222" s="17"/>
      <c r="X222" s="17"/>
      <c r="Y222" s="17"/>
    </row>
    <row r="223" spans="1:25" ht="12.75" customHeight="1">
      <c r="A223" s="17"/>
      <c r="B223" s="162"/>
      <c r="C223" s="162"/>
      <c r="D223" s="17"/>
      <c r="E223" s="17"/>
      <c r="F223" s="17"/>
      <c r="G223" s="17"/>
      <c r="H223" s="17"/>
      <c r="I223" s="17"/>
      <c r="J223" s="17"/>
      <c r="K223" s="17"/>
      <c r="L223" s="17"/>
      <c r="M223" s="17"/>
      <c r="N223" s="17"/>
      <c r="O223" s="17"/>
      <c r="P223" s="17"/>
      <c r="Q223" s="17"/>
      <c r="R223" s="17"/>
      <c r="S223" s="17"/>
      <c r="T223" s="17"/>
      <c r="U223" s="17"/>
      <c r="V223" s="17"/>
      <c r="W223" s="17"/>
      <c r="X223" s="17"/>
      <c r="Y223" s="17"/>
    </row>
    <row r="224" spans="1:25" ht="12.75" customHeight="1">
      <c r="A224" s="17"/>
      <c r="B224" s="162"/>
      <c r="C224" s="162"/>
      <c r="D224" s="17"/>
      <c r="E224" s="17"/>
      <c r="F224" s="17"/>
      <c r="G224" s="17"/>
      <c r="H224" s="17"/>
      <c r="I224" s="17"/>
      <c r="J224" s="17"/>
      <c r="K224" s="17"/>
      <c r="L224" s="17"/>
      <c r="M224" s="17"/>
      <c r="N224" s="17"/>
      <c r="O224" s="17"/>
      <c r="P224" s="17"/>
      <c r="Q224" s="17"/>
      <c r="R224" s="17"/>
      <c r="S224" s="17"/>
      <c r="T224" s="17"/>
      <c r="U224" s="17"/>
      <c r="V224" s="17"/>
      <c r="W224" s="17"/>
      <c r="X224" s="17"/>
      <c r="Y224" s="17"/>
    </row>
    <row r="225" spans="1:25" ht="12.75" customHeight="1">
      <c r="A225" s="17"/>
      <c r="B225" s="162"/>
      <c r="C225" s="162"/>
      <c r="D225" s="17"/>
      <c r="E225" s="17"/>
      <c r="F225" s="17"/>
      <c r="G225" s="17"/>
      <c r="H225" s="17"/>
      <c r="I225" s="17"/>
      <c r="J225" s="17"/>
      <c r="K225" s="17"/>
      <c r="L225" s="17"/>
      <c r="M225" s="17"/>
      <c r="N225" s="17"/>
      <c r="O225" s="17"/>
      <c r="P225" s="17"/>
      <c r="Q225" s="17"/>
      <c r="R225" s="17"/>
      <c r="S225" s="17"/>
      <c r="T225" s="17"/>
      <c r="U225" s="17"/>
      <c r="V225" s="17"/>
      <c r="W225" s="17"/>
      <c r="X225" s="17"/>
      <c r="Y225" s="17"/>
    </row>
    <row r="226" spans="1:25" ht="12.75" customHeight="1">
      <c r="A226" s="17"/>
      <c r="B226" s="162"/>
      <c r="C226" s="162"/>
      <c r="D226" s="17"/>
      <c r="E226" s="17"/>
      <c r="F226" s="17"/>
      <c r="G226" s="17"/>
      <c r="H226" s="17"/>
      <c r="I226" s="17"/>
      <c r="J226" s="17"/>
      <c r="K226" s="17"/>
      <c r="L226" s="17"/>
      <c r="M226" s="17"/>
      <c r="N226" s="17"/>
      <c r="O226" s="17"/>
      <c r="P226" s="17"/>
      <c r="Q226" s="17"/>
      <c r="R226" s="17"/>
      <c r="S226" s="17"/>
      <c r="T226" s="17"/>
      <c r="U226" s="17"/>
      <c r="V226" s="17"/>
      <c r="W226" s="17"/>
      <c r="X226" s="17"/>
      <c r="Y226" s="17"/>
    </row>
    <row r="227" spans="1:25" ht="12.75" customHeight="1">
      <c r="A227" s="17"/>
      <c r="B227" s="162"/>
      <c r="C227" s="162"/>
      <c r="D227" s="17"/>
      <c r="E227" s="17"/>
      <c r="F227" s="17"/>
      <c r="G227" s="17"/>
      <c r="H227" s="17"/>
      <c r="I227" s="17"/>
      <c r="J227" s="17"/>
      <c r="K227" s="17"/>
      <c r="L227" s="17"/>
      <c r="M227" s="17"/>
      <c r="N227" s="17"/>
      <c r="O227" s="17"/>
      <c r="P227" s="17"/>
      <c r="Q227" s="17"/>
      <c r="R227" s="17"/>
      <c r="S227" s="17"/>
      <c r="T227" s="17"/>
      <c r="U227" s="17"/>
      <c r="V227" s="17"/>
      <c r="W227" s="17"/>
      <c r="X227" s="17"/>
      <c r="Y227" s="17"/>
    </row>
    <row r="228" spans="1:25" ht="12.75" customHeight="1">
      <c r="A228" s="17"/>
      <c r="B228" s="162"/>
      <c r="C228" s="162"/>
      <c r="D228" s="17"/>
      <c r="E228" s="17"/>
      <c r="F228" s="17"/>
      <c r="G228" s="17"/>
      <c r="H228" s="17"/>
      <c r="I228" s="17"/>
      <c r="J228" s="17"/>
      <c r="K228" s="17"/>
      <c r="L228" s="17"/>
      <c r="M228" s="17"/>
      <c r="N228" s="17"/>
      <c r="O228" s="17"/>
      <c r="P228" s="17"/>
      <c r="Q228" s="17"/>
      <c r="R228" s="17"/>
      <c r="S228" s="17"/>
      <c r="T228" s="17"/>
      <c r="U228" s="17"/>
      <c r="V228" s="17"/>
      <c r="W228" s="17"/>
      <c r="X228" s="17"/>
      <c r="Y228" s="17"/>
    </row>
    <row r="229" spans="1:25" ht="12.75" customHeight="1">
      <c r="A229" s="17"/>
      <c r="B229" s="162"/>
      <c r="C229" s="162"/>
      <c r="D229" s="17"/>
      <c r="E229" s="17"/>
      <c r="F229" s="17"/>
      <c r="G229" s="17"/>
      <c r="H229" s="17"/>
      <c r="I229" s="17"/>
      <c r="J229" s="17"/>
      <c r="K229" s="17"/>
      <c r="L229" s="17"/>
      <c r="M229" s="17"/>
      <c r="N229" s="17"/>
      <c r="O229" s="17"/>
      <c r="P229" s="17"/>
      <c r="Q229" s="17"/>
      <c r="R229" s="17"/>
      <c r="S229" s="17"/>
      <c r="T229" s="17"/>
      <c r="U229" s="17"/>
      <c r="V229" s="17"/>
      <c r="W229" s="17"/>
      <c r="X229" s="17"/>
      <c r="Y229" s="17"/>
    </row>
    <row r="230" spans="1:25" ht="12.75" customHeight="1">
      <c r="A230" s="17"/>
      <c r="B230" s="162"/>
      <c r="C230" s="162"/>
      <c r="D230" s="17"/>
      <c r="E230" s="17"/>
      <c r="F230" s="17"/>
      <c r="G230" s="17"/>
      <c r="H230" s="17"/>
      <c r="I230" s="17"/>
      <c r="J230" s="17"/>
      <c r="K230" s="17"/>
      <c r="L230" s="17"/>
      <c r="M230" s="17"/>
      <c r="N230" s="17"/>
      <c r="O230" s="17"/>
      <c r="P230" s="17"/>
      <c r="Q230" s="17"/>
      <c r="R230" s="17"/>
      <c r="S230" s="17"/>
      <c r="T230" s="17"/>
      <c r="U230" s="17"/>
      <c r="V230" s="17"/>
      <c r="W230" s="17"/>
      <c r="X230" s="17"/>
      <c r="Y230" s="17"/>
    </row>
    <row r="231" spans="1:25" ht="12.75" customHeight="1">
      <c r="A231" s="17"/>
      <c r="B231" s="162"/>
      <c r="C231" s="162"/>
      <c r="D231" s="17"/>
      <c r="E231" s="17"/>
      <c r="F231" s="17"/>
      <c r="G231" s="17"/>
      <c r="H231" s="17"/>
      <c r="I231" s="17"/>
      <c r="J231" s="17"/>
      <c r="K231" s="17"/>
      <c r="L231" s="17"/>
      <c r="M231" s="17"/>
      <c r="N231" s="17"/>
      <c r="O231" s="17"/>
      <c r="P231" s="17"/>
      <c r="Q231" s="17"/>
      <c r="R231" s="17"/>
      <c r="S231" s="17"/>
      <c r="T231" s="17"/>
      <c r="U231" s="17"/>
      <c r="V231" s="17"/>
      <c r="W231" s="17"/>
      <c r="X231" s="17"/>
      <c r="Y231" s="17"/>
    </row>
    <row r="232" spans="1:25" ht="12.75" customHeight="1">
      <c r="A232" s="17"/>
      <c r="B232" s="162"/>
      <c r="C232" s="162"/>
      <c r="D232" s="17"/>
      <c r="E232" s="17"/>
      <c r="F232" s="17"/>
      <c r="G232" s="17"/>
      <c r="H232" s="17"/>
      <c r="I232" s="17"/>
      <c r="J232" s="17"/>
      <c r="K232" s="17"/>
      <c r="L232" s="17"/>
      <c r="M232" s="17"/>
      <c r="N232" s="17"/>
      <c r="O232" s="17"/>
      <c r="P232" s="17"/>
      <c r="Q232" s="17"/>
      <c r="R232" s="17"/>
      <c r="S232" s="17"/>
      <c r="T232" s="17"/>
      <c r="U232" s="17"/>
      <c r="V232" s="17"/>
      <c r="W232" s="17"/>
      <c r="X232" s="17"/>
      <c r="Y232" s="17"/>
    </row>
    <row r="233" spans="1:25" ht="12.75" customHeight="1">
      <c r="A233" s="17"/>
      <c r="B233" s="162"/>
      <c r="C233" s="162"/>
      <c r="D233" s="17"/>
      <c r="E233" s="17"/>
      <c r="F233" s="17"/>
      <c r="G233" s="17"/>
      <c r="H233" s="17"/>
      <c r="I233" s="17"/>
      <c r="J233" s="17"/>
      <c r="K233" s="17"/>
      <c r="L233" s="17"/>
      <c r="M233" s="17"/>
      <c r="N233" s="17"/>
      <c r="O233" s="17"/>
      <c r="P233" s="17"/>
      <c r="Q233" s="17"/>
      <c r="R233" s="17"/>
      <c r="S233" s="17"/>
      <c r="T233" s="17"/>
      <c r="U233" s="17"/>
      <c r="V233" s="17"/>
      <c r="W233" s="17"/>
      <c r="X233" s="17"/>
      <c r="Y233" s="17"/>
    </row>
    <row r="234" spans="1:25" ht="12.75" customHeight="1">
      <c r="A234" s="17"/>
      <c r="B234" s="162"/>
      <c r="C234" s="162"/>
      <c r="D234" s="17"/>
      <c r="E234" s="17"/>
      <c r="F234" s="17"/>
      <c r="G234" s="17"/>
      <c r="H234" s="17"/>
      <c r="I234" s="17"/>
      <c r="J234" s="17"/>
      <c r="K234" s="17"/>
      <c r="L234" s="17"/>
      <c r="M234" s="17"/>
      <c r="N234" s="17"/>
      <c r="O234" s="17"/>
      <c r="P234" s="17"/>
      <c r="Q234" s="17"/>
      <c r="R234" s="17"/>
      <c r="S234" s="17"/>
      <c r="T234" s="17"/>
      <c r="U234" s="17"/>
      <c r="V234" s="17"/>
      <c r="W234" s="17"/>
      <c r="X234" s="17"/>
      <c r="Y234" s="17"/>
    </row>
    <row r="235" spans="1:25" ht="12.75" customHeight="1">
      <c r="A235" s="17"/>
      <c r="B235" s="162"/>
      <c r="C235" s="162"/>
      <c r="D235" s="17"/>
      <c r="E235" s="17"/>
      <c r="F235" s="17"/>
      <c r="G235" s="17"/>
      <c r="H235" s="17"/>
      <c r="I235" s="17"/>
      <c r="J235" s="17"/>
      <c r="K235" s="17"/>
      <c r="L235" s="17"/>
      <c r="M235" s="17"/>
      <c r="N235" s="17"/>
      <c r="O235" s="17"/>
      <c r="P235" s="17"/>
      <c r="Q235" s="17"/>
      <c r="R235" s="17"/>
      <c r="S235" s="17"/>
      <c r="T235" s="17"/>
      <c r="U235" s="17"/>
      <c r="V235" s="17"/>
      <c r="W235" s="17"/>
      <c r="X235" s="17"/>
      <c r="Y235" s="17"/>
    </row>
    <row r="236" spans="1:25" ht="12.75" customHeight="1">
      <c r="A236" s="17"/>
      <c r="B236" s="162"/>
      <c r="C236" s="162"/>
      <c r="D236" s="17"/>
      <c r="E236" s="17"/>
      <c r="F236" s="17"/>
      <c r="G236" s="17"/>
      <c r="H236" s="17"/>
      <c r="I236" s="17"/>
      <c r="J236" s="17"/>
      <c r="K236" s="17"/>
      <c r="L236" s="17"/>
      <c r="M236" s="17"/>
      <c r="N236" s="17"/>
      <c r="O236" s="17"/>
      <c r="P236" s="17"/>
      <c r="Q236" s="17"/>
      <c r="R236" s="17"/>
      <c r="S236" s="17"/>
      <c r="T236" s="17"/>
      <c r="U236" s="17"/>
      <c r="V236" s="17"/>
      <c r="W236" s="17"/>
      <c r="X236" s="17"/>
      <c r="Y236" s="17"/>
    </row>
    <row r="237" spans="1:25" ht="12.75" customHeight="1">
      <c r="A237" s="17"/>
      <c r="B237" s="162"/>
      <c r="C237" s="162"/>
      <c r="D237" s="17"/>
      <c r="E237" s="17"/>
      <c r="F237" s="17"/>
      <c r="G237" s="17"/>
      <c r="H237" s="17"/>
      <c r="I237" s="17"/>
      <c r="J237" s="17"/>
      <c r="K237" s="17"/>
      <c r="L237" s="17"/>
      <c r="M237" s="17"/>
      <c r="N237" s="17"/>
      <c r="O237" s="17"/>
      <c r="P237" s="17"/>
      <c r="Q237" s="17"/>
      <c r="R237" s="17"/>
      <c r="S237" s="17"/>
      <c r="T237" s="17"/>
      <c r="U237" s="17"/>
      <c r="V237" s="17"/>
      <c r="W237" s="17"/>
      <c r="X237" s="17"/>
      <c r="Y237" s="17"/>
    </row>
    <row r="238" spans="1:25" ht="12.75" customHeight="1">
      <c r="A238" s="17"/>
      <c r="B238" s="162"/>
      <c r="C238" s="162"/>
      <c r="D238" s="17"/>
      <c r="E238" s="17"/>
      <c r="F238" s="17"/>
      <c r="G238" s="17"/>
      <c r="H238" s="17"/>
      <c r="I238" s="17"/>
      <c r="J238" s="17"/>
      <c r="K238" s="17"/>
      <c r="L238" s="17"/>
      <c r="M238" s="17"/>
      <c r="N238" s="17"/>
      <c r="O238" s="17"/>
      <c r="P238" s="17"/>
      <c r="Q238" s="17"/>
      <c r="R238" s="17"/>
      <c r="S238" s="17"/>
      <c r="T238" s="17"/>
      <c r="U238" s="17"/>
      <c r="V238" s="17"/>
      <c r="W238" s="17"/>
      <c r="X238" s="17"/>
      <c r="Y238" s="17"/>
    </row>
    <row r="239" spans="1:25" ht="12.75" customHeight="1">
      <c r="A239" s="17"/>
      <c r="B239" s="162"/>
      <c r="C239" s="162"/>
      <c r="D239" s="17"/>
      <c r="E239" s="17"/>
      <c r="F239" s="17"/>
      <c r="G239" s="17"/>
      <c r="H239" s="17"/>
      <c r="I239" s="17"/>
      <c r="J239" s="17"/>
      <c r="K239" s="17"/>
      <c r="L239" s="17"/>
      <c r="M239" s="17"/>
      <c r="N239" s="17"/>
      <c r="O239" s="17"/>
      <c r="P239" s="17"/>
      <c r="Q239" s="17"/>
      <c r="R239" s="17"/>
      <c r="S239" s="17"/>
      <c r="T239" s="17"/>
      <c r="U239" s="17"/>
      <c r="V239" s="17"/>
      <c r="W239" s="17"/>
      <c r="X239" s="17"/>
      <c r="Y239" s="17"/>
    </row>
    <row r="240" spans="1:25" ht="12.75" customHeight="1">
      <c r="A240" s="17"/>
      <c r="B240" s="162"/>
      <c r="C240" s="162"/>
      <c r="D240" s="17"/>
      <c r="E240" s="17"/>
      <c r="F240" s="17"/>
      <c r="G240" s="17"/>
      <c r="H240" s="17"/>
      <c r="I240" s="17"/>
      <c r="J240" s="17"/>
      <c r="K240" s="17"/>
      <c r="L240" s="17"/>
      <c r="M240" s="17"/>
      <c r="N240" s="17"/>
      <c r="O240" s="17"/>
      <c r="P240" s="17"/>
      <c r="Q240" s="17"/>
      <c r="R240" s="17"/>
      <c r="S240" s="17"/>
      <c r="T240" s="17"/>
      <c r="U240" s="17"/>
      <c r="V240" s="17"/>
      <c r="W240" s="17"/>
      <c r="X240" s="17"/>
      <c r="Y240" s="17"/>
    </row>
    <row r="241" spans="1:25" ht="12.75" customHeight="1">
      <c r="A241" s="17"/>
      <c r="B241" s="162"/>
      <c r="C241" s="162"/>
      <c r="D241" s="17"/>
      <c r="E241" s="17"/>
      <c r="F241" s="17"/>
      <c r="G241" s="17"/>
      <c r="H241" s="17"/>
      <c r="I241" s="17"/>
      <c r="J241" s="17"/>
      <c r="K241" s="17"/>
      <c r="L241" s="17"/>
      <c r="M241" s="17"/>
      <c r="N241" s="17"/>
      <c r="O241" s="17"/>
      <c r="P241" s="17"/>
      <c r="Q241" s="17"/>
      <c r="R241" s="17"/>
      <c r="S241" s="17"/>
      <c r="T241" s="17"/>
      <c r="U241" s="17"/>
      <c r="V241" s="17"/>
      <c r="W241" s="17"/>
      <c r="X241" s="17"/>
      <c r="Y241" s="17"/>
    </row>
    <row r="242" spans="1:25" ht="12.75" customHeight="1">
      <c r="A242" s="17"/>
      <c r="B242" s="162"/>
      <c r="C242" s="162"/>
      <c r="D242" s="17"/>
      <c r="E242" s="17"/>
      <c r="F242" s="17"/>
      <c r="G242" s="17"/>
      <c r="H242" s="17"/>
      <c r="I242" s="17"/>
      <c r="J242" s="17"/>
      <c r="K242" s="17"/>
      <c r="L242" s="17"/>
      <c r="M242" s="17"/>
      <c r="N242" s="17"/>
      <c r="O242" s="17"/>
      <c r="P242" s="17"/>
      <c r="Q242" s="17"/>
      <c r="R242" s="17"/>
      <c r="S242" s="17"/>
      <c r="T242" s="17"/>
      <c r="U242" s="17"/>
      <c r="V242" s="17"/>
      <c r="W242" s="17"/>
      <c r="X242" s="17"/>
      <c r="Y242" s="17"/>
    </row>
    <row r="243" spans="1:25" ht="12.75" customHeight="1">
      <c r="A243" s="17"/>
      <c r="B243" s="162"/>
      <c r="C243" s="162"/>
      <c r="D243" s="17"/>
      <c r="E243" s="17"/>
      <c r="F243" s="17"/>
      <c r="G243" s="17"/>
      <c r="H243" s="17"/>
      <c r="I243" s="17"/>
      <c r="J243" s="17"/>
      <c r="K243" s="17"/>
      <c r="L243" s="17"/>
      <c r="M243" s="17"/>
      <c r="N243" s="17"/>
      <c r="O243" s="17"/>
      <c r="P243" s="17"/>
      <c r="Q243" s="17"/>
      <c r="R243" s="17"/>
      <c r="S243" s="17"/>
      <c r="T243" s="17"/>
      <c r="U243" s="17"/>
      <c r="V243" s="17"/>
      <c r="W243" s="17"/>
      <c r="X243" s="17"/>
      <c r="Y243" s="17"/>
    </row>
    <row r="244" spans="1:25" ht="12.75" customHeight="1">
      <c r="A244" s="17"/>
      <c r="B244" s="162"/>
      <c r="C244" s="162"/>
      <c r="D244" s="17"/>
      <c r="E244" s="17"/>
      <c r="F244" s="17"/>
      <c r="G244" s="17"/>
      <c r="H244" s="17"/>
      <c r="I244" s="17"/>
      <c r="J244" s="17"/>
      <c r="K244" s="17"/>
      <c r="L244" s="17"/>
      <c r="M244" s="17"/>
      <c r="N244" s="17"/>
      <c r="O244" s="17"/>
      <c r="P244" s="17"/>
      <c r="Q244" s="17"/>
      <c r="R244" s="17"/>
      <c r="S244" s="17"/>
      <c r="T244" s="17"/>
      <c r="U244" s="17"/>
      <c r="V244" s="17"/>
      <c r="W244" s="17"/>
      <c r="X244" s="17"/>
      <c r="Y244" s="17"/>
    </row>
    <row r="245" spans="1:25" ht="12.75" customHeight="1">
      <c r="A245" s="17"/>
      <c r="B245" s="162"/>
      <c r="C245" s="162"/>
      <c r="D245" s="17"/>
      <c r="E245" s="17"/>
      <c r="F245" s="17"/>
      <c r="G245" s="17"/>
      <c r="H245" s="17"/>
      <c r="I245" s="17"/>
      <c r="J245" s="17"/>
      <c r="K245" s="17"/>
      <c r="L245" s="17"/>
      <c r="M245" s="17"/>
      <c r="N245" s="17"/>
      <c r="O245" s="17"/>
      <c r="P245" s="17"/>
      <c r="Q245" s="17"/>
      <c r="R245" s="17"/>
      <c r="S245" s="17"/>
      <c r="T245" s="17"/>
      <c r="U245" s="17"/>
      <c r="V245" s="17"/>
      <c r="W245" s="17"/>
      <c r="X245" s="17"/>
      <c r="Y245" s="17"/>
    </row>
    <row r="246" spans="1:25" ht="12.75" customHeight="1">
      <c r="A246" s="17"/>
      <c r="B246" s="162"/>
      <c r="C246" s="162"/>
      <c r="D246" s="17"/>
      <c r="E246" s="17"/>
      <c r="F246" s="17"/>
      <c r="G246" s="17"/>
      <c r="H246" s="17"/>
      <c r="I246" s="17"/>
      <c r="J246" s="17"/>
      <c r="K246" s="17"/>
      <c r="L246" s="17"/>
      <c r="M246" s="17"/>
      <c r="N246" s="17"/>
      <c r="O246" s="17"/>
      <c r="P246" s="17"/>
      <c r="Q246" s="17"/>
      <c r="R246" s="17"/>
      <c r="S246" s="17"/>
      <c r="T246" s="17"/>
      <c r="U246" s="17"/>
      <c r="V246" s="17"/>
      <c r="W246" s="17"/>
      <c r="X246" s="17"/>
      <c r="Y246" s="17"/>
    </row>
    <row r="247" spans="1:25" ht="12.75" customHeight="1">
      <c r="A247" s="17"/>
      <c r="B247" s="162"/>
      <c r="C247" s="162"/>
      <c r="D247" s="17"/>
      <c r="E247" s="17"/>
      <c r="F247" s="17"/>
      <c r="G247" s="17"/>
      <c r="H247" s="17"/>
      <c r="I247" s="17"/>
      <c r="J247" s="17"/>
      <c r="K247" s="17"/>
      <c r="L247" s="17"/>
      <c r="M247" s="17"/>
      <c r="N247" s="17"/>
      <c r="O247" s="17"/>
      <c r="P247" s="17"/>
      <c r="Q247" s="17"/>
      <c r="R247" s="17"/>
      <c r="S247" s="17"/>
      <c r="T247" s="17"/>
      <c r="U247" s="17"/>
      <c r="V247" s="17"/>
      <c r="W247" s="17"/>
      <c r="X247" s="17"/>
      <c r="Y247" s="17"/>
    </row>
    <row r="248" spans="1:25" ht="12.75" customHeight="1">
      <c r="A248" s="17"/>
      <c r="B248" s="162"/>
      <c r="C248" s="162"/>
      <c r="D248" s="17"/>
      <c r="E248" s="17"/>
      <c r="F248" s="17"/>
      <c r="G248" s="17"/>
      <c r="H248" s="17"/>
      <c r="I248" s="17"/>
      <c r="J248" s="17"/>
      <c r="K248" s="17"/>
      <c r="L248" s="17"/>
      <c r="M248" s="17"/>
      <c r="N248" s="17"/>
      <c r="O248" s="17"/>
      <c r="P248" s="17"/>
      <c r="Q248" s="17"/>
      <c r="R248" s="17"/>
      <c r="S248" s="17"/>
      <c r="T248" s="17"/>
      <c r="U248" s="17"/>
      <c r="V248" s="17"/>
      <c r="W248" s="17"/>
      <c r="X248" s="17"/>
      <c r="Y248" s="17"/>
    </row>
    <row r="249" spans="1:25" ht="12.75" customHeight="1">
      <c r="A249" s="17"/>
      <c r="B249" s="162"/>
      <c r="C249" s="162"/>
      <c r="D249" s="17"/>
      <c r="E249" s="17"/>
      <c r="F249" s="17"/>
      <c r="G249" s="17"/>
      <c r="H249" s="17"/>
      <c r="I249" s="17"/>
      <c r="J249" s="17"/>
      <c r="K249" s="17"/>
      <c r="L249" s="17"/>
      <c r="M249" s="17"/>
      <c r="N249" s="17"/>
      <c r="O249" s="17"/>
      <c r="P249" s="17"/>
      <c r="Q249" s="17"/>
      <c r="R249" s="17"/>
      <c r="S249" s="17"/>
      <c r="T249" s="17"/>
      <c r="U249" s="17"/>
      <c r="V249" s="17"/>
      <c r="W249" s="17"/>
      <c r="X249" s="17"/>
      <c r="Y249" s="17"/>
    </row>
    <row r="250" spans="1:25" ht="12.75" customHeight="1">
      <c r="A250" s="17"/>
      <c r="B250" s="162"/>
      <c r="C250" s="162"/>
      <c r="D250" s="17"/>
      <c r="E250" s="17"/>
      <c r="F250" s="17"/>
      <c r="G250" s="17"/>
      <c r="H250" s="17"/>
      <c r="I250" s="17"/>
      <c r="J250" s="17"/>
      <c r="K250" s="17"/>
      <c r="L250" s="17"/>
      <c r="M250" s="17"/>
      <c r="N250" s="17"/>
      <c r="O250" s="17"/>
      <c r="P250" s="17"/>
      <c r="Q250" s="17"/>
      <c r="R250" s="17"/>
      <c r="S250" s="17"/>
      <c r="T250" s="17"/>
      <c r="U250" s="17"/>
      <c r="V250" s="17"/>
      <c r="W250" s="17"/>
      <c r="X250" s="17"/>
      <c r="Y250" s="17"/>
    </row>
    <row r="251" spans="1:25" ht="12.75" customHeight="1">
      <c r="A251" s="17"/>
      <c r="B251" s="162"/>
      <c r="C251" s="162"/>
      <c r="D251" s="17"/>
      <c r="E251" s="17"/>
      <c r="F251" s="17"/>
      <c r="G251" s="17"/>
      <c r="H251" s="17"/>
      <c r="I251" s="17"/>
      <c r="J251" s="17"/>
      <c r="K251" s="17"/>
      <c r="L251" s="17"/>
      <c r="M251" s="17"/>
      <c r="N251" s="17"/>
      <c r="O251" s="17"/>
      <c r="P251" s="17"/>
      <c r="Q251" s="17"/>
      <c r="R251" s="17"/>
      <c r="S251" s="17"/>
      <c r="T251" s="17"/>
      <c r="U251" s="17"/>
      <c r="V251" s="17"/>
      <c r="W251" s="17"/>
      <c r="X251" s="17"/>
      <c r="Y251" s="17"/>
    </row>
    <row r="252" spans="1:25" ht="12.75" customHeight="1">
      <c r="A252" s="17"/>
      <c r="B252" s="162"/>
      <c r="C252" s="162"/>
      <c r="D252" s="17"/>
      <c r="E252" s="17"/>
      <c r="F252" s="17"/>
      <c r="G252" s="17"/>
      <c r="H252" s="17"/>
      <c r="I252" s="17"/>
      <c r="J252" s="17"/>
      <c r="K252" s="17"/>
      <c r="L252" s="17"/>
      <c r="M252" s="17"/>
      <c r="N252" s="17"/>
      <c r="O252" s="17"/>
      <c r="P252" s="17"/>
      <c r="Q252" s="17"/>
      <c r="R252" s="17"/>
      <c r="S252" s="17"/>
      <c r="T252" s="17"/>
      <c r="U252" s="17"/>
      <c r="V252" s="17"/>
      <c r="W252" s="17"/>
      <c r="X252" s="17"/>
      <c r="Y252" s="17"/>
    </row>
    <row r="253" spans="1:25" ht="12.75" customHeight="1">
      <c r="A253" s="17"/>
      <c r="B253" s="162"/>
      <c r="C253" s="162"/>
      <c r="D253" s="17"/>
      <c r="E253" s="17"/>
      <c r="F253" s="17"/>
      <c r="G253" s="17"/>
      <c r="H253" s="17"/>
      <c r="I253" s="17"/>
      <c r="J253" s="17"/>
      <c r="K253" s="17"/>
      <c r="L253" s="17"/>
      <c r="M253" s="17"/>
      <c r="N253" s="17"/>
      <c r="O253" s="17"/>
      <c r="P253" s="17"/>
      <c r="Q253" s="17"/>
      <c r="R253" s="17"/>
      <c r="S253" s="17"/>
      <c r="T253" s="17"/>
      <c r="U253" s="17"/>
      <c r="V253" s="17"/>
      <c r="W253" s="17"/>
      <c r="X253" s="17"/>
      <c r="Y253" s="17"/>
    </row>
    <row r="254" spans="1:25" ht="12.75" customHeight="1">
      <c r="A254" s="17"/>
      <c r="B254" s="162"/>
      <c r="C254" s="162"/>
      <c r="D254" s="17"/>
      <c r="E254" s="17"/>
      <c r="F254" s="17"/>
      <c r="G254" s="17"/>
      <c r="H254" s="17"/>
      <c r="I254" s="17"/>
      <c r="J254" s="17"/>
      <c r="K254" s="17"/>
      <c r="L254" s="17"/>
      <c r="M254" s="17"/>
      <c r="N254" s="17"/>
      <c r="O254" s="17"/>
      <c r="P254" s="17"/>
      <c r="Q254" s="17"/>
      <c r="R254" s="17"/>
      <c r="S254" s="17"/>
      <c r="T254" s="17"/>
      <c r="U254" s="17"/>
      <c r="V254" s="17"/>
      <c r="W254" s="17"/>
      <c r="X254" s="17"/>
      <c r="Y254" s="17"/>
    </row>
    <row r="255" spans="1:25" ht="12.75" customHeight="1">
      <c r="A255" s="17"/>
      <c r="B255" s="162"/>
      <c r="C255" s="162"/>
      <c r="D255" s="17"/>
      <c r="E255" s="17"/>
      <c r="F255" s="17"/>
      <c r="G255" s="17"/>
      <c r="H255" s="17"/>
      <c r="I255" s="17"/>
      <c r="J255" s="17"/>
      <c r="K255" s="17"/>
      <c r="L255" s="17"/>
      <c r="M255" s="17"/>
      <c r="N255" s="17"/>
      <c r="O255" s="17"/>
      <c r="P255" s="17"/>
      <c r="Q255" s="17"/>
      <c r="R255" s="17"/>
      <c r="S255" s="17"/>
      <c r="T255" s="17"/>
      <c r="U255" s="17"/>
      <c r="V255" s="17"/>
      <c r="W255" s="17"/>
      <c r="X255" s="17"/>
      <c r="Y255" s="17"/>
    </row>
    <row r="256" spans="1:25" ht="12.75" customHeight="1">
      <c r="A256" s="17"/>
      <c r="B256" s="162"/>
      <c r="C256" s="162"/>
      <c r="D256" s="17"/>
      <c r="E256" s="17"/>
      <c r="F256" s="17"/>
      <c r="G256" s="17"/>
      <c r="H256" s="17"/>
      <c r="I256" s="17"/>
      <c r="J256" s="17"/>
      <c r="K256" s="17"/>
      <c r="L256" s="17"/>
      <c r="M256" s="17"/>
      <c r="N256" s="17"/>
      <c r="O256" s="17"/>
      <c r="P256" s="17"/>
      <c r="Q256" s="17"/>
      <c r="R256" s="17"/>
      <c r="S256" s="17"/>
      <c r="T256" s="17"/>
      <c r="U256" s="17"/>
      <c r="V256" s="17"/>
      <c r="W256" s="17"/>
      <c r="X256" s="17"/>
      <c r="Y256" s="17"/>
    </row>
    <row r="257" spans="1:25" ht="12.75" customHeight="1">
      <c r="A257" s="17"/>
      <c r="B257" s="162"/>
      <c r="C257" s="162"/>
      <c r="D257" s="17"/>
      <c r="E257" s="17"/>
      <c r="F257" s="17"/>
      <c r="G257" s="17"/>
      <c r="H257" s="17"/>
      <c r="I257" s="17"/>
      <c r="J257" s="17"/>
      <c r="K257" s="17"/>
      <c r="L257" s="17"/>
      <c r="M257" s="17"/>
      <c r="N257" s="17"/>
      <c r="O257" s="17"/>
      <c r="P257" s="17"/>
      <c r="Q257" s="17"/>
      <c r="R257" s="17"/>
      <c r="S257" s="17"/>
      <c r="T257" s="17"/>
      <c r="U257" s="17"/>
      <c r="V257" s="17"/>
      <c r="W257" s="17"/>
      <c r="X257" s="17"/>
      <c r="Y257" s="17"/>
    </row>
    <row r="258" spans="1:25" ht="12.75" customHeight="1">
      <c r="A258" s="17"/>
      <c r="B258" s="162"/>
      <c r="C258" s="162"/>
      <c r="D258" s="17"/>
      <c r="E258" s="17"/>
      <c r="F258" s="17"/>
      <c r="G258" s="17"/>
      <c r="H258" s="17"/>
      <c r="I258" s="17"/>
      <c r="J258" s="17"/>
      <c r="K258" s="17"/>
      <c r="L258" s="17"/>
      <c r="M258" s="17"/>
      <c r="N258" s="17"/>
      <c r="O258" s="17"/>
      <c r="P258" s="17"/>
      <c r="Q258" s="17"/>
      <c r="R258" s="17"/>
      <c r="S258" s="17"/>
      <c r="T258" s="17"/>
      <c r="U258" s="17"/>
      <c r="V258" s="17"/>
      <c r="W258" s="17"/>
      <c r="X258" s="17"/>
      <c r="Y258" s="17"/>
    </row>
    <row r="259" spans="1:25" ht="12.75" customHeight="1">
      <c r="A259" s="17"/>
      <c r="B259" s="162"/>
      <c r="C259" s="162"/>
      <c r="D259" s="17"/>
      <c r="E259" s="17"/>
      <c r="F259" s="17"/>
      <c r="G259" s="17"/>
      <c r="H259" s="17"/>
      <c r="I259" s="17"/>
      <c r="J259" s="17"/>
      <c r="K259" s="17"/>
      <c r="L259" s="17"/>
      <c r="M259" s="17"/>
      <c r="N259" s="17"/>
      <c r="O259" s="17"/>
      <c r="P259" s="17"/>
      <c r="Q259" s="17"/>
      <c r="R259" s="17"/>
      <c r="S259" s="17"/>
      <c r="T259" s="17"/>
      <c r="U259" s="17"/>
      <c r="V259" s="17"/>
      <c r="W259" s="17"/>
      <c r="X259" s="17"/>
      <c r="Y259" s="17"/>
    </row>
    <row r="260" spans="1:25" ht="12.75" customHeight="1">
      <c r="A260" s="17"/>
      <c r="B260" s="162"/>
      <c r="C260" s="162"/>
      <c r="D260" s="17"/>
      <c r="E260" s="17"/>
      <c r="F260" s="17"/>
      <c r="G260" s="17"/>
      <c r="H260" s="17"/>
      <c r="I260" s="17"/>
      <c r="J260" s="17"/>
      <c r="K260" s="17"/>
      <c r="L260" s="17"/>
      <c r="M260" s="17"/>
      <c r="N260" s="17"/>
      <c r="O260" s="17"/>
      <c r="P260" s="17"/>
      <c r="Q260" s="17"/>
      <c r="R260" s="17"/>
      <c r="S260" s="17"/>
      <c r="T260" s="17"/>
      <c r="U260" s="17"/>
      <c r="V260" s="17"/>
      <c r="W260" s="17"/>
      <c r="X260" s="17"/>
      <c r="Y260" s="17"/>
    </row>
    <row r="261" spans="1:25" ht="15.75" customHeight="1"/>
    <row r="262" spans="1:25" ht="15.75" customHeight="1"/>
    <row r="263" spans="1:25" ht="15.75" customHeight="1"/>
    <row r="264" spans="1:25" ht="15.75" customHeight="1"/>
    <row r="265" spans="1:25" ht="15.75" customHeight="1"/>
    <row r="266" spans="1:25" ht="15.75" customHeight="1"/>
    <row r="267" spans="1:25" ht="15.75" customHeight="1"/>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61:D61"/>
  </mergeCells>
  <pageMargins left="0.7" right="0.7" top="0.75" bottom="0.75" header="0" footer="0"/>
  <pageSetup orientation="portrait"/>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5"/>
  <sheetViews>
    <sheetView zoomScaleNormal="100" workbookViewId="0">
      <selection sqref="A1:E1"/>
    </sheetView>
  </sheetViews>
  <sheetFormatPr defaultColWidth="12.58203125" defaultRowHeight="15" customHeight="1"/>
  <cols>
    <col min="1" max="1" width="38.5" customWidth="1"/>
    <col min="2" max="2" width="16.08203125" customWidth="1"/>
    <col min="3" max="3" width="18.83203125" customWidth="1"/>
    <col min="4" max="4" width="15.58203125" customWidth="1"/>
    <col min="5" max="5" width="14.83203125" customWidth="1"/>
    <col min="6" max="6" width="16.33203125" customWidth="1"/>
    <col min="7" max="7" width="19.58203125" customWidth="1"/>
    <col min="8" max="8" width="21.5" customWidth="1"/>
    <col min="9" max="9" width="23.5" customWidth="1"/>
    <col min="10" max="12" width="9" customWidth="1"/>
    <col min="13" max="13" width="11.08203125" customWidth="1"/>
    <col min="14" max="18" width="9" customWidth="1"/>
    <col min="19" max="19" width="13" customWidth="1"/>
    <col min="20" max="26" width="9" customWidth="1"/>
  </cols>
  <sheetData>
    <row r="1" spans="1:26" ht="21" customHeight="1">
      <c r="A1" s="965" t="s">
        <v>468</v>
      </c>
      <c r="B1" s="922"/>
      <c r="C1" s="922"/>
      <c r="D1" s="922"/>
      <c r="E1" s="922"/>
      <c r="F1" s="18"/>
      <c r="G1" s="18"/>
      <c r="H1" s="18"/>
      <c r="I1" s="18"/>
      <c r="J1" s="18"/>
      <c r="K1" s="18"/>
      <c r="L1" s="18"/>
      <c r="M1" s="18"/>
      <c r="N1" s="18"/>
      <c r="O1" s="18"/>
      <c r="P1" s="18"/>
      <c r="Q1" s="18"/>
      <c r="R1" s="18"/>
      <c r="S1" s="18"/>
      <c r="T1" s="18"/>
      <c r="U1" s="18"/>
      <c r="V1" s="18"/>
      <c r="W1" s="18"/>
      <c r="X1" s="18"/>
      <c r="Y1" s="18"/>
      <c r="Z1" s="18"/>
    </row>
    <row r="2" spans="1:26" ht="15" customHeight="1">
      <c r="A2" s="99"/>
      <c r="B2" s="162"/>
      <c r="C2" s="162"/>
      <c r="D2" s="228"/>
      <c r="E2" s="162"/>
      <c r="F2" s="17"/>
      <c r="G2" s="17"/>
      <c r="H2" s="17"/>
      <c r="I2" s="17"/>
      <c r="J2" s="17"/>
      <c r="K2" s="17"/>
      <c r="L2" s="17"/>
      <c r="M2" s="17"/>
      <c r="N2" s="17"/>
      <c r="O2" s="17"/>
      <c r="P2" s="17"/>
      <c r="Q2" s="17"/>
      <c r="R2" s="17"/>
      <c r="S2" s="17"/>
      <c r="T2" s="17"/>
      <c r="U2" s="17"/>
      <c r="V2" s="17"/>
      <c r="W2" s="17"/>
      <c r="X2" s="17"/>
      <c r="Y2" s="17"/>
      <c r="Z2" s="17"/>
    </row>
    <row r="3" spans="1:26" ht="61.5" customHeight="1">
      <c r="A3" s="229" t="s">
        <v>106</v>
      </c>
      <c r="B3" s="230" t="s">
        <v>198</v>
      </c>
      <c r="C3" s="231" t="s">
        <v>199</v>
      </c>
      <c r="D3" s="230" t="s">
        <v>200</v>
      </c>
      <c r="E3" s="230" t="s">
        <v>201</v>
      </c>
      <c r="F3" s="232" t="s">
        <v>202</v>
      </c>
      <c r="G3" s="232" t="s">
        <v>56</v>
      </c>
      <c r="H3" s="232" t="s">
        <v>203</v>
      </c>
      <c r="I3" s="232" t="s">
        <v>43</v>
      </c>
      <c r="J3" s="31"/>
      <c r="K3" s="31"/>
      <c r="L3" s="31"/>
      <c r="M3" s="31"/>
      <c r="N3" s="31"/>
      <c r="O3" s="31"/>
      <c r="P3" s="31"/>
      <c r="Q3" s="31"/>
      <c r="R3" s="31"/>
      <c r="S3" s="31"/>
      <c r="T3" s="31"/>
      <c r="U3" s="31"/>
      <c r="V3" s="31"/>
      <c r="W3" s="31"/>
      <c r="X3" s="31"/>
      <c r="Y3" s="31"/>
      <c r="Z3" s="31"/>
    </row>
    <row r="4" spans="1:26" ht="12.75" customHeight="1">
      <c r="A4" s="140" t="s">
        <v>335</v>
      </c>
      <c r="B4" s="53">
        <v>82636</v>
      </c>
      <c r="C4" s="79">
        <v>3414264997.5299702</v>
      </c>
      <c r="D4" s="53">
        <v>67</v>
      </c>
      <c r="E4" s="79">
        <v>158656.85999999999</v>
      </c>
      <c r="F4" s="53">
        <v>751</v>
      </c>
      <c r="G4" s="79">
        <v>140686835.91</v>
      </c>
      <c r="H4" s="93">
        <v>83454</v>
      </c>
      <c r="I4" s="609">
        <v>3555110490.2999601</v>
      </c>
      <c r="J4" s="31"/>
      <c r="K4" s="31"/>
      <c r="L4" s="31"/>
      <c r="M4" s="31"/>
      <c r="N4" s="31"/>
      <c r="O4" s="31"/>
      <c r="P4" s="31"/>
      <c r="Q4" s="31"/>
      <c r="R4" s="31"/>
      <c r="S4" s="31"/>
      <c r="T4" s="31"/>
      <c r="U4" s="31"/>
      <c r="V4" s="31"/>
      <c r="W4" s="31"/>
      <c r="X4" s="31"/>
      <c r="Y4" s="31"/>
      <c r="Z4" s="31"/>
    </row>
    <row r="5" spans="1:26" ht="12.75" customHeight="1">
      <c r="A5" s="233" t="s">
        <v>336</v>
      </c>
      <c r="B5" s="234">
        <v>178516</v>
      </c>
      <c r="C5" s="235">
        <v>91261819469.690399</v>
      </c>
      <c r="D5" s="234">
        <v>421</v>
      </c>
      <c r="E5" s="236">
        <v>966634.79</v>
      </c>
      <c r="F5" s="234">
        <v>92101</v>
      </c>
      <c r="G5" s="235">
        <v>162760454.50999901</v>
      </c>
      <c r="H5" s="610">
        <v>271038</v>
      </c>
      <c r="I5" s="611">
        <v>91425546558.990494</v>
      </c>
      <c r="J5" s="31"/>
      <c r="K5" s="31"/>
      <c r="L5" s="31"/>
      <c r="M5" s="31"/>
      <c r="N5" s="31"/>
      <c r="O5" s="31"/>
      <c r="P5" s="31"/>
      <c r="Q5" s="31"/>
      <c r="R5" s="31"/>
      <c r="S5" s="31"/>
      <c r="T5" s="31"/>
      <c r="U5" s="31"/>
      <c r="V5" s="31"/>
      <c r="W5" s="31"/>
      <c r="X5" s="31"/>
      <c r="Y5" s="31"/>
      <c r="Z5" s="31"/>
    </row>
    <row r="6" spans="1:26" ht="12.75" customHeight="1">
      <c r="A6" s="140" t="s">
        <v>337</v>
      </c>
      <c r="B6" s="53">
        <v>3790</v>
      </c>
      <c r="C6" s="79">
        <v>5103617501.6300001</v>
      </c>
      <c r="D6" s="53">
        <v>16</v>
      </c>
      <c r="E6" s="79">
        <v>87587.26</v>
      </c>
      <c r="F6" s="53"/>
      <c r="G6" s="79"/>
      <c r="H6" s="93">
        <v>3806</v>
      </c>
      <c r="I6" s="609">
        <v>5103705088.8900003</v>
      </c>
      <c r="J6" s="31"/>
      <c r="K6" s="31"/>
      <c r="L6" s="31"/>
      <c r="M6" s="31"/>
      <c r="N6" s="31"/>
      <c r="O6" s="31"/>
      <c r="P6" s="31"/>
      <c r="Q6" s="31"/>
      <c r="R6" s="31"/>
      <c r="S6" s="31"/>
      <c r="T6" s="31"/>
      <c r="U6" s="31"/>
      <c r="V6" s="31"/>
      <c r="W6" s="31"/>
      <c r="X6" s="31"/>
      <c r="Y6" s="31"/>
      <c r="Z6" s="31"/>
    </row>
    <row r="7" spans="1:26" ht="12.75" customHeight="1">
      <c r="A7" s="233" t="s">
        <v>338</v>
      </c>
      <c r="B7" s="234">
        <v>773</v>
      </c>
      <c r="C7" s="235">
        <v>5622725.1500000004</v>
      </c>
      <c r="D7" s="234"/>
      <c r="E7" s="236"/>
      <c r="F7" s="234">
        <v>2</v>
      </c>
      <c r="G7" s="235">
        <v>68956.240000000005</v>
      </c>
      <c r="H7" s="610">
        <v>775</v>
      </c>
      <c r="I7" s="611">
        <v>5691681.3899999997</v>
      </c>
      <c r="J7" s="31"/>
      <c r="K7" s="31"/>
      <c r="L7" s="31"/>
      <c r="M7" s="31"/>
      <c r="N7" s="31"/>
      <c r="O7" s="31"/>
      <c r="P7" s="31"/>
      <c r="Q7" s="31"/>
      <c r="R7" s="31"/>
      <c r="S7" s="31"/>
      <c r="T7" s="31"/>
      <c r="U7" s="31"/>
      <c r="V7" s="31"/>
      <c r="W7" s="31"/>
      <c r="X7" s="31"/>
      <c r="Y7" s="31"/>
      <c r="Z7" s="31"/>
    </row>
    <row r="8" spans="1:26" ht="12.75" customHeight="1">
      <c r="A8" s="140" t="s">
        <v>107</v>
      </c>
      <c r="B8" s="53">
        <v>19773</v>
      </c>
      <c r="C8" s="79">
        <v>424298903.13</v>
      </c>
      <c r="D8" s="53">
        <v>79</v>
      </c>
      <c r="E8" s="79">
        <v>170676.71</v>
      </c>
      <c r="F8" s="53">
        <v>62</v>
      </c>
      <c r="G8" s="79">
        <v>100963.78</v>
      </c>
      <c r="H8" s="93">
        <v>19914</v>
      </c>
      <c r="I8" s="609">
        <v>424570543.62</v>
      </c>
      <c r="J8" s="31"/>
      <c r="K8" s="31"/>
      <c r="L8" s="31"/>
      <c r="M8" s="31"/>
      <c r="N8" s="31"/>
      <c r="O8" s="31"/>
      <c r="P8" s="31"/>
      <c r="Q8" s="31"/>
      <c r="R8" s="31"/>
      <c r="S8" s="31"/>
      <c r="T8" s="31"/>
      <c r="U8" s="31"/>
      <c r="V8" s="31"/>
      <c r="W8" s="31"/>
      <c r="X8" s="31"/>
      <c r="Y8" s="31"/>
      <c r="Z8" s="31"/>
    </row>
    <row r="9" spans="1:26" ht="12.75" customHeight="1">
      <c r="A9" s="233" t="s">
        <v>108</v>
      </c>
      <c r="B9" s="234">
        <v>152</v>
      </c>
      <c r="C9" s="235">
        <v>12356177</v>
      </c>
      <c r="D9" s="234">
        <v>572</v>
      </c>
      <c r="E9" s="236">
        <v>13233958.85</v>
      </c>
      <c r="F9" s="234"/>
      <c r="G9" s="235"/>
      <c r="H9" s="610">
        <v>724</v>
      </c>
      <c r="I9" s="611">
        <v>25590135.850000001</v>
      </c>
      <c r="J9" s="31"/>
      <c r="K9" s="31"/>
      <c r="L9" s="31"/>
      <c r="M9" s="31"/>
      <c r="N9" s="31"/>
      <c r="O9" s="31"/>
      <c r="P9" s="31"/>
      <c r="Q9" s="31"/>
      <c r="R9" s="31"/>
      <c r="S9" s="31"/>
      <c r="T9" s="31"/>
      <c r="U9" s="31"/>
      <c r="V9" s="31"/>
      <c r="W9" s="31"/>
      <c r="X9" s="31"/>
      <c r="Y9" s="31"/>
      <c r="Z9" s="31"/>
    </row>
    <row r="10" spans="1:26" ht="12.75" customHeight="1">
      <c r="A10" s="140" t="s">
        <v>109</v>
      </c>
      <c r="B10" s="53">
        <v>8622</v>
      </c>
      <c r="C10" s="79">
        <v>599485201</v>
      </c>
      <c r="D10" s="53">
        <v>1</v>
      </c>
      <c r="E10" s="79">
        <v>0</v>
      </c>
      <c r="F10" s="53"/>
      <c r="G10" s="79"/>
      <c r="H10" s="93">
        <v>8623</v>
      </c>
      <c r="I10" s="609">
        <v>599485201</v>
      </c>
      <c r="J10" s="31"/>
      <c r="K10" s="31"/>
      <c r="L10" s="31"/>
      <c r="M10" s="31"/>
      <c r="N10" s="31"/>
      <c r="O10" s="31"/>
      <c r="P10" s="31"/>
      <c r="Q10" s="31"/>
      <c r="R10" s="31"/>
      <c r="S10" s="31"/>
      <c r="T10" s="31"/>
      <c r="U10" s="31"/>
      <c r="V10" s="31"/>
      <c r="W10" s="31"/>
      <c r="X10" s="31"/>
      <c r="Y10" s="31"/>
      <c r="Z10" s="31"/>
    </row>
    <row r="11" spans="1:26" ht="12.75" customHeight="1">
      <c r="A11" s="233" t="s">
        <v>110</v>
      </c>
      <c r="B11" s="234">
        <v>79</v>
      </c>
      <c r="C11" s="235">
        <v>6204259.5199999996</v>
      </c>
      <c r="D11" s="234"/>
      <c r="E11" s="236"/>
      <c r="F11" s="234"/>
      <c r="G11" s="235"/>
      <c r="H11" s="610">
        <v>79</v>
      </c>
      <c r="I11" s="611">
        <v>6204259.5199999996</v>
      </c>
      <c r="J11" s="31"/>
      <c r="K11" s="31"/>
      <c r="L11" s="31"/>
      <c r="M11" s="31"/>
      <c r="N11" s="31"/>
      <c r="O11" s="31"/>
      <c r="P11" s="31"/>
      <c r="Q11" s="31"/>
      <c r="R11" s="31"/>
      <c r="S11" s="31"/>
      <c r="T11" s="31"/>
      <c r="U11" s="31"/>
      <c r="V11" s="31"/>
      <c r="W11" s="31"/>
      <c r="X11" s="31"/>
      <c r="Y11" s="31"/>
      <c r="Z11" s="31"/>
    </row>
    <row r="12" spans="1:26" ht="12.75" customHeight="1">
      <c r="A12" s="140" t="s">
        <v>111</v>
      </c>
      <c r="B12" s="53">
        <v>37445</v>
      </c>
      <c r="C12" s="79">
        <v>189596678.37</v>
      </c>
      <c r="D12" s="53">
        <v>1684</v>
      </c>
      <c r="E12" s="79">
        <v>36594229.740000002</v>
      </c>
      <c r="F12" s="53"/>
      <c r="G12" s="79"/>
      <c r="H12" s="93">
        <v>39129</v>
      </c>
      <c r="I12" s="609">
        <v>226190908.11000001</v>
      </c>
      <c r="J12" s="31"/>
      <c r="K12" s="31"/>
      <c r="L12" s="31"/>
      <c r="M12" s="31"/>
      <c r="N12" s="31"/>
      <c r="O12" s="31"/>
      <c r="P12" s="31"/>
      <c r="Q12" s="31"/>
      <c r="R12" s="31"/>
      <c r="S12" s="31"/>
      <c r="T12" s="31"/>
      <c r="U12" s="31"/>
      <c r="V12" s="31"/>
      <c r="W12" s="31"/>
      <c r="X12" s="31"/>
      <c r="Y12" s="31"/>
      <c r="Z12" s="31"/>
    </row>
    <row r="13" spans="1:26" ht="12.75" customHeight="1">
      <c r="A13" s="233" t="s">
        <v>112</v>
      </c>
      <c r="B13" s="234">
        <v>514</v>
      </c>
      <c r="C13" s="235">
        <v>1967861.06</v>
      </c>
      <c r="D13" s="234"/>
      <c r="E13" s="236"/>
      <c r="F13" s="234">
        <v>1</v>
      </c>
      <c r="G13" s="235">
        <v>0</v>
      </c>
      <c r="H13" s="610">
        <v>515</v>
      </c>
      <c r="I13" s="611">
        <v>1967861.06</v>
      </c>
      <c r="J13" s="31"/>
      <c r="K13" s="31"/>
      <c r="L13" s="31"/>
      <c r="M13" s="31"/>
      <c r="N13" s="31"/>
      <c r="O13" s="31"/>
      <c r="P13" s="31"/>
      <c r="Q13" s="31"/>
      <c r="R13" s="31"/>
      <c r="S13" s="31"/>
      <c r="T13" s="31"/>
      <c r="U13" s="31"/>
      <c r="V13" s="31"/>
      <c r="W13" s="31"/>
      <c r="X13" s="31"/>
      <c r="Y13" s="31"/>
      <c r="Z13" s="31"/>
    </row>
    <row r="14" spans="1:26" ht="12.75" customHeight="1">
      <c r="A14" s="140" t="s">
        <v>113</v>
      </c>
      <c r="B14" s="53">
        <v>2435</v>
      </c>
      <c r="C14" s="79">
        <v>1577495.2890000001</v>
      </c>
      <c r="D14" s="53">
        <v>32</v>
      </c>
      <c r="E14" s="79">
        <v>66205.588000000003</v>
      </c>
      <c r="F14" s="53"/>
      <c r="G14" s="79"/>
      <c r="H14" s="93">
        <v>2467</v>
      </c>
      <c r="I14" s="609">
        <v>1643700.8770000001</v>
      </c>
      <c r="J14" s="31"/>
      <c r="K14" s="31"/>
      <c r="L14" s="31"/>
      <c r="M14" s="31"/>
      <c r="N14" s="31"/>
      <c r="O14" s="31"/>
      <c r="P14" s="31"/>
      <c r="Q14" s="31"/>
      <c r="R14" s="31"/>
      <c r="S14" s="31"/>
      <c r="T14" s="31"/>
      <c r="U14" s="31"/>
      <c r="V14" s="31"/>
      <c r="W14" s="31"/>
      <c r="X14" s="31"/>
      <c r="Y14" s="31"/>
      <c r="Z14" s="31"/>
    </row>
    <row r="15" spans="1:26" ht="12.75" customHeight="1">
      <c r="A15" s="233" t="s">
        <v>114</v>
      </c>
      <c r="B15" s="234">
        <v>102</v>
      </c>
      <c r="C15" s="235">
        <v>18478757.5</v>
      </c>
      <c r="D15" s="234">
        <v>1</v>
      </c>
      <c r="E15" s="236">
        <v>1</v>
      </c>
      <c r="F15" s="234"/>
      <c r="G15" s="235"/>
      <c r="H15" s="610">
        <v>103</v>
      </c>
      <c r="I15" s="611">
        <v>18478758.5</v>
      </c>
      <c r="J15" s="31"/>
      <c r="K15" s="31"/>
      <c r="L15" s="31"/>
      <c r="M15" s="31"/>
      <c r="N15" s="31"/>
      <c r="O15" s="31"/>
      <c r="P15" s="31"/>
      <c r="Q15" s="31"/>
      <c r="R15" s="31"/>
      <c r="S15" s="31"/>
      <c r="T15" s="31"/>
      <c r="U15" s="31"/>
      <c r="V15" s="31"/>
      <c r="W15" s="31"/>
      <c r="X15" s="31"/>
      <c r="Y15" s="31"/>
      <c r="Z15" s="31"/>
    </row>
    <row r="16" spans="1:26" ht="12.75" customHeight="1">
      <c r="A16" s="140" t="s">
        <v>115</v>
      </c>
      <c r="B16" s="53">
        <v>90720</v>
      </c>
      <c r="C16" s="79">
        <v>982930261.94599605</v>
      </c>
      <c r="D16" s="53">
        <v>53</v>
      </c>
      <c r="E16" s="79">
        <v>1073445.8470000001</v>
      </c>
      <c r="F16" s="53">
        <v>702</v>
      </c>
      <c r="G16" s="79">
        <v>6852776.2070000004</v>
      </c>
      <c r="H16" s="93">
        <v>91475</v>
      </c>
      <c r="I16" s="609">
        <v>990856483.99999702</v>
      </c>
      <c r="J16" s="31"/>
      <c r="K16" s="31"/>
      <c r="L16" s="31"/>
      <c r="M16" s="31"/>
      <c r="N16" s="31"/>
      <c r="O16" s="31"/>
      <c r="P16" s="31"/>
      <c r="Q16" s="31"/>
      <c r="R16" s="31"/>
      <c r="S16" s="31"/>
      <c r="T16" s="31"/>
      <c r="U16" s="31"/>
      <c r="V16" s="31"/>
      <c r="W16" s="31"/>
      <c r="X16" s="31"/>
      <c r="Y16" s="31"/>
      <c r="Z16" s="31"/>
    </row>
    <row r="17" spans="1:26" ht="12.75" customHeight="1">
      <c r="A17" s="233" t="s">
        <v>117</v>
      </c>
      <c r="B17" s="234">
        <v>10886</v>
      </c>
      <c r="C17" s="235">
        <v>98956118.989999801</v>
      </c>
      <c r="D17" s="234">
        <v>4</v>
      </c>
      <c r="E17" s="236">
        <v>2066378.96</v>
      </c>
      <c r="F17" s="234"/>
      <c r="G17" s="235"/>
      <c r="H17" s="610">
        <v>10890</v>
      </c>
      <c r="I17" s="611">
        <v>101022497.95</v>
      </c>
      <c r="J17" s="31"/>
      <c r="K17" s="31"/>
      <c r="L17" s="31"/>
      <c r="M17" s="31"/>
      <c r="N17" s="31"/>
      <c r="O17" s="31"/>
      <c r="P17" s="31"/>
      <c r="Q17" s="31"/>
      <c r="R17" s="31"/>
      <c r="S17" s="31"/>
      <c r="T17" s="31"/>
      <c r="U17" s="31"/>
      <c r="V17" s="31"/>
      <c r="W17" s="31"/>
      <c r="X17" s="31"/>
      <c r="Y17" s="31"/>
      <c r="Z17" s="31"/>
    </row>
    <row r="18" spans="1:26" ht="12.75" customHeight="1">
      <c r="A18" s="140" t="s">
        <v>118</v>
      </c>
      <c r="B18" s="53">
        <v>2846</v>
      </c>
      <c r="C18" s="79">
        <v>114493400.78</v>
      </c>
      <c r="D18" s="53">
        <v>12</v>
      </c>
      <c r="E18" s="79">
        <v>10162054.76</v>
      </c>
      <c r="F18" s="53"/>
      <c r="G18" s="79"/>
      <c r="H18" s="93">
        <v>2858</v>
      </c>
      <c r="I18" s="609">
        <v>124655455.54000001</v>
      </c>
      <c r="J18" s="31"/>
      <c r="K18" s="31"/>
      <c r="L18" s="31"/>
      <c r="M18" s="31"/>
      <c r="N18" s="31"/>
      <c r="O18" s="31"/>
      <c r="P18" s="31"/>
      <c r="Q18" s="31"/>
      <c r="R18" s="31"/>
      <c r="S18" s="31"/>
      <c r="T18" s="31"/>
      <c r="U18" s="31"/>
      <c r="V18" s="31"/>
      <c r="W18" s="31"/>
      <c r="X18" s="31"/>
      <c r="Y18" s="31"/>
      <c r="Z18" s="31"/>
    </row>
    <row r="19" spans="1:26" ht="12.75" customHeight="1">
      <c r="A19" s="233" t="s">
        <v>119</v>
      </c>
      <c r="B19" s="234">
        <v>88</v>
      </c>
      <c r="C19" s="235">
        <v>1782691.74</v>
      </c>
      <c r="D19" s="234"/>
      <c r="E19" s="236"/>
      <c r="F19" s="234"/>
      <c r="G19" s="235"/>
      <c r="H19" s="610">
        <v>88</v>
      </c>
      <c r="I19" s="611">
        <v>1782691.74</v>
      </c>
      <c r="J19" s="31"/>
      <c r="K19" s="31"/>
      <c r="L19" s="31"/>
      <c r="M19" s="31"/>
      <c r="N19" s="31"/>
      <c r="O19" s="31"/>
      <c r="P19" s="31"/>
      <c r="Q19" s="31"/>
      <c r="R19" s="31"/>
      <c r="S19" s="31"/>
      <c r="T19" s="31"/>
      <c r="U19" s="31"/>
      <c r="V19" s="31"/>
      <c r="W19" s="31"/>
      <c r="X19" s="31"/>
      <c r="Y19" s="31"/>
      <c r="Z19" s="31"/>
    </row>
    <row r="20" spans="1:26" ht="12.75" customHeight="1">
      <c r="A20" s="140" t="s">
        <v>120</v>
      </c>
      <c r="B20" s="53">
        <v>192</v>
      </c>
      <c r="C20" s="79">
        <v>59953797.280000001</v>
      </c>
      <c r="D20" s="53">
        <v>130</v>
      </c>
      <c r="E20" s="79">
        <v>29555634.359999999</v>
      </c>
      <c r="F20" s="53"/>
      <c r="G20" s="79"/>
      <c r="H20" s="93">
        <v>322</v>
      </c>
      <c r="I20" s="609">
        <v>89509431.640000001</v>
      </c>
      <c r="J20" s="31"/>
      <c r="K20" s="31"/>
      <c r="L20" s="31"/>
      <c r="M20" s="31"/>
      <c r="N20" s="31"/>
      <c r="O20" s="31"/>
      <c r="P20" s="31"/>
      <c r="Q20" s="31"/>
      <c r="R20" s="31"/>
      <c r="S20" s="31"/>
      <c r="T20" s="31"/>
      <c r="U20" s="31"/>
      <c r="V20" s="31"/>
      <c r="W20" s="31"/>
      <c r="X20" s="31"/>
      <c r="Y20" s="31"/>
      <c r="Z20" s="31"/>
    </row>
    <row r="21" spans="1:26" ht="12.75" customHeight="1">
      <c r="A21" s="233" t="s">
        <v>121</v>
      </c>
      <c r="B21" s="234">
        <v>2603</v>
      </c>
      <c r="C21" s="235">
        <v>303189877</v>
      </c>
      <c r="D21" s="234">
        <v>4</v>
      </c>
      <c r="E21" s="236">
        <v>1592908</v>
      </c>
      <c r="F21" s="234">
        <v>2</v>
      </c>
      <c r="G21" s="235">
        <v>0</v>
      </c>
      <c r="H21" s="610">
        <v>2609</v>
      </c>
      <c r="I21" s="611">
        <v>304782785</v>
      </c>
      <c r="J21" s="31"/>
      <c r="K21" s="31"/>
      <c r="L21" s="31"/>
      <c r="M21" s="31"/>
      <c r="N21" s="31"/>
      <c r="O21" s="31"/>
      <c r="P21" s="31"/>
      <c r="Q21" s="31"/>
      <c r="R21" s="31"/>
      <c r="S21" s="31"/>
      <c r="T21" s="31"/>
      <c r="U21" s="31"/>
      <c r="V21" s="31"/>
      <c r="W21" s="31"/>
      <c r="X21" s="31"/>
      <c r="Y21" s="31"/>
      <c r="Z21" s="31"/>
    </row>
    <row r="22" spans="1:26" ht="12.75" customHeight="1">
      <c r="A22" s="140" t="s">
        <v>339</v>
      </c>
      <c r="B22" s="53">
        <v>61010</v>
      </c>
      <c r="C22" s="79">
        <v>39670566354.519997</v>
      </c>
      <c r="D22" s="53">
        <v>90</v>
      </c>
      <c r="E22" s="79">
        <v>4861815.26</v>
      </c>
      <c r="F22" s="53">
        <v>491</v>
      </c>
      <c r="G22" s="79">
        <v>16821873.52</v>
      </c>
      <c r="H22" s="93">
        <v>61591</v>
      </c>
      <c r="I22" s="609">
        <v>39692250043.300003</v>
      </c>
      <c r="J22" s="31"/>
      <c r="K22" s="31"/>
      <c r="L22" s="31"/>
      <c r="M22" s="31"/>
      <c r="N22" s="31"/>
      <c r="O22" s="31"/>
      <c r="P22" s="31"/>
      <c r="Q22" s="31"/>
      <c r="R22" s="31"/>
      <c r="S22" s="31"/>
      <c r="T22" s="31"/>
      <c r="U22" s="31"/>
      <c r="V22" s="31"/>
      <c r="W22" s="31"/>
      <c r="X22" s="31"/>
      <c r="Y22" s="31"/>
      <c r="Z22" s="31"/>
    </row>
    <row r="23" spans="1:26" ht="12.75" customHeight="1">
      <c r="A23" s="155" t="s">
        <v>39</v>
      </c>
      <c r="B23" s="123">
        <f t="shared" ref="B23:E23" si="0">SUM(B4:B22)</f>
        <v>503182</v>
      </c>
      <c r="C23" s="237">
        <f t="shared" si="0"/>
        <v>142271162529.12537</v>
      </c>
      <c r="D23" s="123">
        <f t="shared" si="0"/>
        <v>3166</v>
      </c>
      <c r="E23" s="237">
        <f t="shared" si="0"/>
        <v>100590187.985</v>
      </c>
      <c r="F23" s="123">
        <f>SUBTOTAL(109,F4:F22)</f>
        <v>94112</v>
      </c>
      <c r="G23" s="237">
        <f>SUBTOTAL(109,G4:G22)</f>
        <v>327291860.16699898</v>
      </c>
      <c r="H23" s="123">
        <f>SUBTOTAL(109,H4:H22)</f>
        <v>600460</v>
      </c>
      <c r="I23" s="237">
        <f>SUBTOTAL(109,I4:I22)</f>
        <v>142699044577.27747</v>
      </c>
      <c r="J23" s="31"/>
      <c r="K23" s="31"/>
      <c r="L23" s="31"/>
      <c r="M23" s="31"/>
      <c r="N23" s="31"/>
      <c r="O23" s="31"/>
      <c r="P23" s="31"/>
      <c r="Q23" s="31"/>
      <c r="R23" s="31"/>
      <c r="S23" s="31"/>
      <c r="T23" s="31"/>
      <c r="U23" s="31"/>
      <c r="V23" s="31"/>
      <c r="W23" s="31"/>
      <c r="X23" s="31"/>
      <c r="Y23" s="31"/>
      <c r="Z23" s="31"/>
    </row>
    <row r="24" spans="1:26" ht="30" customHeight="1">
      <c r="A24" s="31"/>
      <c r="B24" s="53"/>
      <c r="C24" s="53"/>
      <c r="D24" s="238"/>
      <c r="E24" s="238"/>
      <c r="F24" s="31"/>
      <c r="G24" s="31"/>
      <c r="H24" s="1"/>
      <c r="I24" s="1"/>
      <c r="J24" s="1"/>
      <c r="K24" s="1"/>
      <c r="L24" s="1"/>
      <c r="M24" s="1"/>
      <c r="N24" s="1"/>
      <c r="O24" s="1"/>
      <c r="P24" s="1"/>
      <c r="Q24" s="1"/>
      <c r="R24" s="1"/>
      <c r="S24" s="1"/>
      <c r="T24" s="1"/>
      <c r="U24" s="1"/>
      <c r="V24" s="1"/>
      <c r="W24" s="1"/>
      <c r="X24" s="1"/>
      <c r="Y24" s="1"/>
      <c r="Z24" s="1"/>
    </row>
    <row r="25" spans="1:26" ht="15.75" customHeight="1">
      <c r="A25" s="31" t="s">
        <v>59</v>
      </c>
      <c r="B25" s="53"/>
      <c r="C25" s="53"/>
      <c r="D25" s="238"/>
      <c r="E25" s="238"/>
      <c r="F25" s="31"/>
      <c r="G25" s="31"/>
      <c r="H25" s="31"/>
      <c r="I25" s="31"/>
      <c r="J25" s="31"/>
      <c r="K25" s="31"/>
      <c r="L25" s="31"/>
      <c r="M25" s="31"/>
      <c r="N25" s="31"/>
      <c r="O25" s="31"/>
      <c r="P25" s="31"/>
      <c r="Q25" s="31"/>
      <c r="R25" s="31"/>
      <c r="S25" s="31"/>
      <c r="T25" s="31"/>
      <c r="U25" s="31"/>
      <c r="V25" s="31"/>
      <c r="W25" s="31"/>
      <c r="X25" s="31"/>
      <c r="Y25" s="31"/>
      <c r="Z25" s="31"/>
    </row>
    <row r="26" spans="1:26" ht="12.75" customHeight="1">
      <c r="A26" s="31" t="s">
        <v>60</v>
      </c>
      <c r="B26" s="53"/>
      <c r="C26" s="53"/>
      <c r="D26" s="238"/>
      <c r="E26" s="238"/>
      <c r="F26" s="31"/>
      <c r="G26" s="31"/>
      <c r="H26" s="17"/>
      <c r="I26" s="17"/>
      <c r="J26" s="17"/>
      <c r="K26" s="17"/>
      <c r="L26" s="17"/>
      <c r="M26" s="17"/>
      <c r="N26" s="17"/>
      <c r="O26" s="17"/>
      <c r="P26" s="17"/>
      <c r="Q26" s="17"/>
      <c r="R26" s="17"/>
      <c r="S26" s="17"/>
      <c r="T26" s="17"/>
      <c r="U26" s="17"/>
      <c r="V26" s="17"/>
      <c r="W26" s="17"/>
      <c r="X26" s="17"/>
      <c r="Y26" s="17"/>
      <c r="Z26" s="17"/>
    </row>
    <row r="27" spans="1:26" ht="12.75" customHeight="1">
      <c r="A27" s="31" t="s">
        <v>61</v>
      </c>
      <c r="B27" s="53"/>
      <c r="C27" s="53"/>
      <c r="D27" s="238"/>
      <c r="E27" s="238"/>
      <c r="F27" s="31"/>
      <c r="G27" s="31"/>
      <c r="H27" s="17"/>
      <c r="I27" s="17"/>
      <c r="J27" s="17"/>
      <c r="K27" s="17"/>
      <c r="L27" s="17"/>
      <c r="M27" s="17"/>
      <c r="N27" s="17"/>
      <c r="O27" s="17"/>
      <c r="P27" s="17"/>
      <c r="Q27" s="17"/>
      <c r="R27" s="17"/>
      <c r="S27" s="17"/>
      <c r="T27" s="17"/>
      <c r="U27" s="17"/>
      <c r="V27" s="17"/>
      <c r="W27" s="17"/>
      <c r="X27" s="17"/>
      <c r="Y27" s="17"/>
      <c r="Z27" s="17"/>
    </row>
    <row r="28" spans="1:26" ht="76.5" customHeight="1">
      <c r="A28" s="952" t="s">
        <v>133</v>
      </c>
      <c r="B28" s="922"/>
      <c r="C28" s="922"/>
      <c r="D28" s="922"/>
      <c r="E28" s="922"/>
      <c r="F28" s="922"/>
      <c r="G28" s="922"/>
      <c r="H28" s="17"/>
      <c r="I28" s="17"/>
      <c r="J28" s="17"/>
      <c r="K28" s="17"/>
      <c r="L28" s="17"/>
      <c r="M28" s="17"/>
      <c r="N28" s="17"/>
      <c r="O28" s="17"/>
      <c r="P28" s="17"/>
      <c r="Q28" s="17"/>
      <c r="R28" s="17"/>
      <c r="S28" s="17"/>
      <c r="T28" s="17"/>
      <c r="U28" s="17"/>
      <c r="V28" s="17"/>
      <c r="W28" s="17"/>
      <c r="X28" s="17"/>
      <c r="Y28" s="17"/>
      <c r="Z28" s="17"/>
    </row>
    <row r="29" spans="1:26" ht="15.75" customHeight="1">
      <c r="A29" s="952" t="s">
        <v>204</v>
      </c>
      <c r="B29" s="922"/>
      <c r="C29" s="922"/>
      <c r="D29" s="922"/>
      <c r="E29" s="922"/>
      <c r="F29" s="922"/>
      <c r="G29" s="922"/>
      <c r="H29" s="17"/>
      <c r="I29" s="17"/>
      <c r="J29" s="17"/>
      <c r="K29" s="17"/>
      <c r="L29" s="17"/>
      <c r="M29" s="17"/>
      <c r="N29" s="17"/>
      <c r="O29" s="17"/>
      <c r="P29" s="17"/>
      <c r="Q29" s="17"/>
      <c r="R29" s="17"/>
      <c r="S29" s="17"/>
      <c r="T29" s="17"/>
      <c r="U29" s="17"/>
      <c r="V29" s="17"/>
      <c r="W29" s="17"/>
      <c r="X29" s="17"/>
      <c r="Y29" s="17"/>
      <c r="Z29" s="17"/>
    </row>
    <row r="30" spans="1:26" ht="15.75" customHeight="1">
      <c r="A30" s="922"/>
      <c r="B30" s="922"/>
      <c r="C30" s="922"/>
      <c r="D30" s="922"/>
      <c r="E30" s="922"/>
      <c r="F30" s="922"/>
      <c r="G30" s="922"/>
      <c r="H30" s="17"/>
      <c r="I30" s="17"/>
      <c r="J30" s="17"/>
      <c r="K30" s="17"/>
      <c r="L30" s="17"/>
      <c r="M30" s="17"/>
      <c r="N30" s="17"/>
      <c r="O30" s="17"/>
      <c r="P30" s="17"/>
      <c r="Q30" s="17"/>
      <c r="R30" s="17"/>
      <c r="S30" s="17"/>
      <c r="T30" s="17"/>
      <c r="U30" s="17"/>
      <c r="V30" s="17"/>
      <c r="W30" s="17"/>
      <c r="X30" s="17"/>
      <c r="Y30" s="17"/>
      <c r="Z30" s="17"/>
    </row>
    <row r="31" spans="1:26" ht="12.75" customHeight="1">
      <c r="A31" s="17"/>
      <c r="B31" s="162"/>
      <c r="C31" s="162"/>
      <c r="D31" s="228"/>
      <c r="E31" s="228"/>
      <c r="F31" s="17"/>
      <c r="G31" s="17"/>
      <c r="H31" s="17"/>
      <c r="I31" s="17"/>
      <c r="J31" s="17"/>
      <c r="K31" s="17"/>
      <c r="L31" s="17"/>
      <c r="M31" s="17"/>
      <c r="N31" s="17"/>
      <c r="O31" s="17"/>
      <c r="P31" s="17"/>
      <c r="Q31" s="17"/>
      <c r="R31" s="17"/>
      <c r="S31" s="17"/>
      <c r="T31" s="17"/>
      <c r="U31" s="17"/>
      <c r="V31" s="17"/>
      <c r="W31" s="17"/>
      <c r="X31" s="17"/>
      <c r="Y31" s="17"/>
      <c r="Z31" s="17"/>
    </row>
    <row r="32" spans="1:26" ht="12.75" customHeight="1">
      <c r="A32" s="17"/>
      <c r="B32" s="162"/>
      <c r="C32" s="162"/>
      <c r="D32" s="228"/>
      <c r="E32" s="228"/>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17"/>
      <c r="B33" s="162"/>
      <c r="C33" s="162"/>
      <c r="D33" s="228"/>
      <c r="E33" s="228"/>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17"/>
      <c r="B34" s="162"/>
      <c r="C34" s="162"/>
      <c r="D34" s="228"/>
      <c r="E34" s="228"/>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17"/>
      <c r="B35" s="162"/>
      <c r="C35" s="162"/>
      <c r="D35" s="228"/>
      <c r="E35" s="228"/>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17"/>
      <c r="B36" s="162"/>
      <c r="C36" s="162"/>
      <c r="D36" s="228"/>
      <c r="E36" s="228"/>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17"/>
      <c r="B37" s="162"/>
      <c r="C37" s="162"/>
      <c r="D37" s="228"/>
      <c r="E37" s="228"/>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17"/>
      <c r="B38" s="162"/>
      <c r="C38" s="162"/>
      <c r="D38" s="228"/>
      <c r="E38" s="228"/>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17"/>
      <c r="B39" s="162"/>
      <c r="C39" s="162"/>
      <c r="D39" s="228"/>
      <c r="E39" s="228"/>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62"/>
      <c r="C40" s="162"/>
      <c r="D40" s="228"/>
      <c r="E40" s="228"/>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62"/>
      <c r="C41" s="162"/>
      <c r="D41" s="228"/>
      <c r="E41" s="228"/>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62"/>
      <c r="C42" s="162"/>
      <c r="D42" s="228"/>
      <c r="E42" s="228"/>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62"/>
      <c r="C43" s="162"/>
      <c r="D43" s="228"/>
      <c r="E43" s="228"/>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62"/>
      <c r="C44" s="162"/>
      <c r="D44" s="228"/>
      <c r="E44" s="228"/>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62"/>
      <c r="C45" s="162"/>
      <c r="D45" s="228"/>
      <c r="E45" s="228"/>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62"/>
      <c r="C46" s="162"/>
      <c r="D46" s="228"/>
      <c r="E46" s="228"/>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62"/>
      <c r="C47" s="162"/>
      <c r="D47" s="228"/>
      <c r="E47" s="228"/>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62"/>
      <c r="C48" s="162"/>
      <c r="D48" s="228"/>
      <c r="E48" s="228"/>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62"/>
      <c r="C49" s="162"/>
      <c r="D49" s="228"/>
      <c r="E49" s="228"/>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62"/>
      <c r="C50" s="162"/>
      <c r="D50" s="228"/>
      <c r="E50" s="228"/>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62"/>
      <c r="C51" s="162"/>
      <c r="D51" s="228"/>
      <c r="E51" s="228"/>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62"/>
      <c r="C52" s="162"/>
      <c r="D52" s="228"/>
      <c r="E52" s="228"/>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62"/>
      <c r="C53" s="162"/>
      <c r="D53" s="228"/>
      <c r="E53" s="228"/>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62"/>
      <c r="C54" s="162"/>
      <c r="D54" s="228"/>
      <c r="E54" s="228"/>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62"/>
      <c r="C55" s="162"/>
      <c r="D55" s="228"/>
      <c r="E55" s="228"/>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62"/>
      <c r="C56" s="162"/>
      <c r="D56" s="162"/>
      <c r="E56" s="162"/>
      <c r="F56" s="162"/>
      <c r="G56" s="162"/>
      <c r="H56" s="162"/>
      <c r="I56" s="162"/>
      <c r="J56" s="162"/>
      <c r="K56" s="17"/>
      <c r="L56" s="17"/>
      <c r="M56" s="17"/>
      <c r="N56" s="17"/>
      <c r="O56" s="17"/>
      <c r="P56" s="17"/>
      <c r="Q56" s="17"/>
      <c r="R56" s="17"/>
      <c r="S56" s="17"/>
      <c r="T56" s="17"/>
      <c r="U56" s="17"/>
      <c r="V56" s="17"/>
      <c r="W56" s="17"/>
      <c r="X56" s="17"/>
      <c r="Y56" s="17"/>
      <c r="Z56" s="17"/>
    </row>
    <row r="57" spans="1:26" ht="12.75" customHeight="1">
      <c r="A57" s="17"/>
      <c r="B57" s="162"/>
      <c r="C57" s="162"/>
      <c r="D57" s="162"/>
      <c r="E57" s="162"/>
      <c r="F57" s="162"/>
      <c r="G57" s="162"/>
      <c r="H57" s="162"/>
      <c r="I57" s="162"/>
      <c r="J57" s="17"/>
      <c r="K57" s="17"/>
      <c r="L57" s="17"/>
      <c r="M57" s="17"/>
      <c r="N57" s="17"/>
      <c r="O57" s="17"/>
      <c r="P57" s="17"/>
      <c r="Q57" s="17"/>
      <c r="R57" s="17"/>
      <c r="S57" s="17"/>
      <c r="T57" s="17"/>
      <c r="U57" s="17"/>
      <c r="V57" s="17"/>
      <c r="W57" s="17"/>
      <c r="X57" s="17"/>
      <c r="Y57" s="17"/>
      <c r="Z57" s="17"/>
    </row>
    <row r="58" spans="1:26" ht="12.75" customHeight="1">
      <c r="A58" s="17"/>
      <c r="B58" s="162"/>
      <c r="C58" s="162"/>
      <c r="D58" s="228"/>
      <c r="E58" s="228"/>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62"/>
      <c r="C59" s="162"/>
      <c r="D59" s="228"/>
      <c r="E59" s="228"/>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62"/>
      <c r="C60" s="162"/>
      <c r="D60" s="228"/>
      <c r="E60" s="228"/>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62"/>
      <c r="C61" s="162"/>
      <c r="D61" s="228"/>
      <c r="E61" s="228"/>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62"/>
      <c r="C62" s="162"/>
      <c r="D62" s="228"/>
      <c r="E62" s="228"/>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62"/>
      <c r="C63" s="162"/>
      <c r="D63" s="228"/>
      <c r="E63" s="228"/>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62"/>
      <c r="C64" s="162"/>
      <c r="D64" s="228"/>
      <c r="E64" s="228"/>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62"/>
      <c r="C65" s="162"/>
      <c r="D65" s="228"/>
      <c r="E65" s="228"/>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62"/>
      <c r="C66" s="162"/>
      <c r="D66" s="228"/>
      <c r="E66" s="228"/>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62"/>
      <c r="C67" s="162"/>
      <c r="D67" s="228"/>
      <c r="E67" s="228"/>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62"/>
      <c r="C68" s="162"/>
      <c r="D68" s="228"/>
      <c r="E68" s="228"/>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62"/>
      <c r="C69" s="162"/>
      <c r="D69" s="228"/>
      <c r="E69" s="228"/>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62"/>
      <c r="C70" s="162"/>
      <c r="D70" s="228"/>
      <c r="E70" s="228"/>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62"/>
      <c r="C71" s="162"/>
      <c r="D71" s="228"/>
      <c r="E71" s="228"/>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62"/>
      <c r="C72" s="162"/>
      <c r="D72" s="228"/>
      <c r="E72" s="228"/>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62"/>
      <c r="C73" s="162"/>
      <c r="D73" s="228"/>
      <c r="E73" s="228"/>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62"/>
      <c r="C74" s="162"/>
      <c r="D74" s="228"/>
      <c r="E74" s="228"/>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62"/>
      <c r="C75" s="162"/>
      <c r="D75" s="228"/>
      <c r="E75" s="228"/>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62"/>
      <c r="C76" s="162"/>
      <c r="D76" s="228"/>
      <c r="E76" s="228"/>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62"/>
      <c r="C77" s="162"/>
      <c r="D77" s="228"/>
      <c r="E77" s="228"/>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62"/>
      <c r="C78" s="162"/>
      <c r="D78" s="228"/>
      <c r="E78" s="228"/>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62"/>
      <c r="C79" s="162"/>
      <c r="D79" s="228"/>
      <c r="E79" s="228"/>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62"/>
      <c r="C80" s="162"/>
      <c r="D80" s="228"/>
      <c r="E80" s="228"/>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62"/>
      <c r="C81" s="162"/>
      <c r="D81" s="228"/>
      <c r="E81" s="228"/>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62"/>
      <c r="C82" s="162"/>
      <c r="D82" s="228"/>
      <c r="E82" s="228"/>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62"/>
      <c r="C83" s="162"/>
      <c r="D83" s="228"/>
      <c r="E83" s="228"/>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62"/>
      <c r="C84" s="162"/>
      <c r="D84" s="228"/>
      <c r="E84" s="228"/>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62"/>
      <c r="C85" s="162"/>
      <c r="D85" s="228"/>
      <c r="E85" s="228"/>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62"/>
      <c r="C86" s="162"/>
      <c r="D86" s="228"/>
      <c r="E86" s="228"/>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62"/>
      <c r="C87" s="162"/>
      <c r="D87" s="228"/>
      <c r="E87" s="228"/>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62"/>
      <c r="C88" s="162"/>
      <c r="D88" s="228"/>
      <c r="E88" s="228"/>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62"/>
      <c r="C89" s="162"/>
      <c r="D89" s="228"/>
      <c r="E89" s="228"/>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62"/>
      <c r="C90" s="162"/>
      <c r="D90" s="228"/>
      <c r="E90" s="228"/>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62"/>
      <c r="C91" s="162"/>
      <c r="D91" s="228"/>
      <c r="E91" s="228"/>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62"/>
      <c r="C92" s="162"/>
      <c r="D92" s="228"/>
      <c r="E92" s="228"/>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62"/>
      <c r="C93" s="162"/>
      <c r="D93" s="228"/>
      <c r="E93" s="228"/>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62"/>
      <c r="C94" s="162"/>
      <c r="D94" s="228"/>
      <c r="E94" s="228"/>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62"/>
      <c r="C95" s="162"/>
      <c r="D95" s="228"/>
      <c r="E95" s="228"/>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62"/>
      <c r="C96" s="162"/>
      <c r="D96" s="228"/>
      <c r="E96" s="228"/>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62"/>
      <c r="C97" s="162"/>
      <c r="D97" s="228"/>
      <c r="E97" s="228"/>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62"/>
      <c r="C98" s="162"/>
      <c r="D98" s="228"/>
      <c r="E98" s="228"/>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62"/>
      <c r="C99" s="162"/>
      <c r="D99" s="228"/>
      <c r="E99" s="228"/>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62"/>
      <c r="C100" s="162"/>
      <c r="D100" s="228"/>
      <c r="E100" s="228"/>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62"/>
      <c r="C101" s="162"/>
      <c r="D101" s="228"/>
      <c r="E101" s="228"/>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62"/>
      <c r="C102" s="162"/>
      <c r="D102" s="228"/>
      <c r="E102" s="228"/>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62"/>
      <c r="C103" s="162"/>
      <c r="D103" s="228"/>
      <c r="E103" s="228"/>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62"/>
      <c r="C104" s="162"/>
      <c r="D104" s="228"/>
      <c r="E104" s="228"/>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62"/>
      <c r="C105" s="162"/>
      <c r="D105" s="228"/>
      <c r="E105" s="228"/>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62"/>
      <c r="C106" s="162"/>
      <c r="D106" s="228"/>
      <c r="E106" s="228"/>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62"/>
      <c r="C107" s="162"/>
      <c r="D107" s="228"/>
      <c r="E107" s="228"/>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62"/>
      <c r="C108" s="162"/>
      <c r="D108" s="228"/>
      <c r="E108" s="228"/>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62"/>
      <c r="C109" s="162"/>
      <c r="D109" s="228"/>
      <c r="E109" s="228"/>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62"/>
      <c r="C110" s="162"/>
      <c r="D110" s="228"/>
      <c r="E110" s="228"/>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62"/>
      <c r="C111" s="162"/>
      <c r="D111" s="228"/>
      <c r="E111" s="228"/>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62"/>
      <c r="C112" s="162"/>
      <c r="D112" s="228"/>
      <c r="E112" s="228"/>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62"/>
      <c r="C113" s="162"/>
      <c r="D113" s="228"/>
      <c r="E113" s="228"/>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62"/>
      <c r="C114" s="162"/>
      <c r="D114" s="228"/>
      <c r="E114" s="228"/>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62"/>
      <c r="C115" s="162"/>
      <c r="D115" s="228"/>
      <c r="E115" s="228"/>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62"/>
      <c r="C116" s="162"/>
      <c r="D116" s="228"/>
      <c r="E116" s="228"/>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62"/>
      <c r="C117" s="162"/>
      <c r="D117" s="228"/>
      <c r="E117" s="228"/>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62"/>
      <c r="C118" s="162"/>
      <c r="D118" s="228"/>
      <c r="E118" s="228"/>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62"/>
      <c r="C119" s="162"/>
      <c r="D119" s="228"/>
      <c r="E119" s="228"/>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62"/>
      <c r="C120" s="162"/>
      <c r="D120" s="228"/>
      <c r="E120" s="228"/>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62"/>
      <c r="C121" s="162"/>
      <c r="D121" s="228"/>
      <c r="E121" s="228"/>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62"/>
      <c r="C122" s="162"/>
      <c r="D122" s="228"/>
      <c r="E122" s="228"/>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62"/>
      <c r="C123" s="162"/>
      <c r="D123" s="228"/>
      <c r="E123" s="228"/>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62"/>
      <c r="C124" s="162"/>
      <c r="D124" s="228"/>
      <c r="E124" s="228"/>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62"/>
      <c r="C125" s="162"/>
      <c r="D125" s="228"/>
      <c r="E125" s="228"/>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62"/>
      <c r="C126" s="162"/>
      <c r="D126" s="228"/>
      <c r="E126" s="228"/>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62"/>
      <c r="C127" s="162"/>
      <c r="D127" s="228"/>
      <c r="E127" s="228"/>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62"/>
      <c r="C128" s="162"/>
      <c r="D128" s="228"/>
      <c r="E128" s="228"/>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62"/>
      <c r="C129" s="162"/>
      <c r="D129" s="228"/>
      <c r="E129" s="228"/>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62"/>
      <c r="C130" s="162"/>
      <c r="D130" s="228"/>
      <c r="E130" s="228"/>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62"/>
      <c r="C131" s="162"/>
      <c r="D131" s="228"/>
      <c r="E131" s="228"/>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62"/>
      <c r="C132" s="162"/>
      <c r="D132" s="228"/>
      <c r="E132" s="228"/>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62"/>
      <c r="C133" s="162"/>
      <c r="D133" s="228"/>
      <c r="E133" s="228"/>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62"/>
      <c r="C134" s="162"/>
      <c r="D134" s="228"/>
      <c r="E134" s="228"/>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62"/>
      <c r="C135" s="162"/>
      <c r="D135" s="228"/>
      <c r="E135" s="228"/>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62"/>
      <c r="C136" s="162"/>
      <c r="D136" s="228"/>
      <c r="E136" s="228"/>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62"/>
      <c r="C137" s="162"/>
      <c r="D137" s="228"/>
      <c r="E137" s="228"/>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62"/>
      <c r="C138" s="162"/>
      <c r="D138" s="228"/>
      <c r="E138" s="228"/>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62"/>
      <c r="C139" s="162"/>
      <c r="D139" s="228"/>
      <c r="E139" s="228"/>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62"/>
      <c r="C140" s="162"/>
      <c r="D140" s="228"/>
      <c r="E140" s="228"/>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62"/>
      <c r="C141" s="162"/>
      <c r="D141" s="228"/>
      <c r="E141" s="228"/>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62"/>
      <c r="C142" s="162"/>
      <c r="D142" s="228"/>
      <c r="E142" s="228"/>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62"/>
      <c r="C143" s="162"/>
      <c r="D143" s="228"/>
      <c r="E143" s="228"/>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62"/>
      <c r="C144" s="162"/>
      <c r="D144" s="228"/>
      <c r="E144" s="228"/>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62"/>
      <c r="C145" s="162"/>
      <c r="D145" s="228"/>
      <c r="E145" s="228"/>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62"/>
      <c r="C146" s="162"/>
      <c r="D146" s="228"/>
      <c r="E146" s="228"/>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62"/>
      <c r="C147" s="162"/>
      <c r="D147" s="228"/>
      <c r="E147" s="228"/>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62"/>
      <c r="C148" s="162"/>
      <c r="D148" s="228"/>
      <c r="E148" s="228"/>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62"/>
      <c r="C149" s="162"/>
      <c r="D149" s="228"/>
      <c r="E149" s="228"/>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62"/>
      <c r="C150" s="162"/>
      <c r="D150" s="228"/>
      <c r="E150" s="228"/>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62"/>
      <c r="C151" s="162"/>
      <c r="D151" s="228"/>
      <c r="E151" s="228"/>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62"/>
      <c r="C152" s="162"/>
      <c r="D152" s="228"/>
      <c r="E152" s="228"/>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62"/>
      <c r="C153" s="162"/>
      <c r="D153" s="228"/>
      <c r="E153" s="228"/>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62"/>
      <c r="C154" s="162"/>
      <c r="D154" s="228"/>
      <c r="E154" s="228"/>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62"/>
      <c r="C155" s="162"/>
      <c r="D155" s="228"/>
      <c r="E155" s="228"/>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62"/>
      <c r="C156" s="162"/>
      <c r="D156" s="228"/>
      <c r="E156" s="228"/>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62"/>
      <c r="C157" s="162"/>
      <c r="D157" s="228"/>
      <c r="E157" s="228"/>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62"/>
      <c r="C158" s="162"/>
      <c r="D158" s="228"/>
      <c r="E158" s="228"/>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62"/>
      <c r="C159" s="162"/>
      <c r="D159" s="228"/>
      <c r="E159" s="228"/>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62"/>
      <c r="C160" s="162"/>
      <c r="D160" s="228"/>
      <c r="E160" s="228"/>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62"/>
      <c r="C161" s="162"/>
      <c r="D161" s="228"/>
      <c r="E161" s="228"/>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62"/>
      <c r="C162" s="162"/>
      <c r="D162" s="228"/>
      <c r="E162" s="228"/>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62"/>
      <c r="C163" s="162"/>
      <c r="D163" s="228"/>
      <c r="E163" s="228"/>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62"/>
      <c r="C164" s="162"/>
      <c r="D164" s="228"/>
      <c r="E164" s="228"/>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62"/>
      <c r="C165" s="162"/>
      <c r="D165" s="228"/>
      <c r="E165" s="228"/>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62"/>
      <c r="C166" s="162"/>
      <c r="D166" s="228"/>
      <c r="E166" s="228"/>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62"/>
      <c r="C167" s="162"/>
      <c r="D167" s="228"/>
      <c r="E167" s="228"/>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62"/>
      <c r="C168" s="162"/>
      <c r="D168" s="228"/>
      <c r="E168" s="228"/>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62"/>
      <c r="C169" s="162"/>
      <c r="D169" s="228"/>
      <c r="E169" s="228"/>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62"/>
      <c r="C170" s="162"/>
      <c r="D170" s="228"/>
      <c r="E170" s="228"/>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62"/>
      <c r="C171" s="162"/>
      <c r="D171" s="228"/>
      <c r="E171" s="228"/>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62"/>
      <c r="C172" s="162"/>
      <c r="D172" s="228"/>
      <c r="E172" s="228"/>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62"/>
      <c r="C173" s="162"/>
      <c r="D173" s="228"/>
      <c r="E173" s="228"/>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62"/>
      <c r="C174" s="162"/>
      <c r="D174" s="228"/>
      <c r="E174" s="228"/>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62"/>
      <c r="C175" s="162"/>
      <c r="D175" s="228"/>
      <c r="E175" s="228"/>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62"/>
      <c r="C176" s="162"/>
      <c r="D176" s="228"/>
      <c r="E176" s="228"/>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62"/>
      <c r="C177" s="162"/>
      <c r="D177" s="228"/>
      <c r="E177" s="228"/>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62"/>
      <c r="C178" s="162"/>
      <c r="D178" s="228"/>
      <c r="E178" s="228"/>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62"/>
      <c r="C179" s="162"/>
      <c r="D179" s="228"/>
      <c r="E179" s="228"/>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62"/>
      <c r="C180" s="162"/>
      <c r="D180" s="228"/>
      <c r="E180" s="228"/>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62"/>
      <c r="C181" s="162"/>
      <c r="D181" s="228"/>
      <c r="E181" s="228"/>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62"/>
      <c r="C182" s="162"/>
      <c r="D182" s="228"/>
      <c r="E182" s="228"/>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62"/>
      <c r="C183" s="162"/>
      <c r="D183" s="228"/>
      <c r="E183" s="228"/>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62"/>
      <c r="C184" s="162"/>
      <c r="D184" s="228"/>
      <c r="E184" s="228"/>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62"/>
      <c r="C185" s="162"/>
      <c r="D185" s="228"/>
      <c r="E185" s="228"/>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62"/>
      <c r="C186" s="162"/>
      <c r="D186" s="228"/>
      <c r="E186" s="228"/>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62"/>
      <c r="C187" s="162"/>
      <c r="D187" s="228"/>
      <c r="E187" s="228"/>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62"/>
      <c r="C188" s="162"/>
      <c r="D188" s="228"/>
      <c r="E188" s="228"/>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62"/>
      <c r="C189" s="162"/>
      <c r="D189" s="228"/>
      <c r="E189" s="228"/>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62"/>
      <c r="C190" s="162"/>
      <c r="D190" s="228"/>
      <c r="E190" s="228"/>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62"/>
      <c r="C191" s="162"/>
      <c r="D191" s="228"/>
      <c r="E191" s="228"/>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62"/>
      <c r="C192" s="162"/>
      <c r="D192" s="228"/>
      <c r="E192" s="228"/>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62"/>
      <c r="C193" s="162"/>
      <c r="D193" s="228"/>
      <c r="E193" s="228"/>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62"/>
      <c r="C194" s="162"/>
      <c r="D194" s="228"/>
      <c r="E194" s="228"/>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62"/>
      <c r="C195" s="162"/>
      <c r="D195" s="228"/>
      <c r="E195" s="228"/>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62"/>
      <c r="C196" s="162"/>
      <c r="D196" s="228"/>
      <c r="E196" s="228"/>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62"/>
      <c r="C197" s="162"/>
      <c r="D197" s="228"/>
      <c r="E197" s="228"/>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62"/>
      <c r="C198" s="162"/>
      <c r="D198" s="228"/>
      <c r="E198" s="228"/>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62"/>
      <c r="C199" s="162"/>
      <c r="D199" s="228"/>
      <c r="E199" s="228"/>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62"/>
      <c r="C200" s="162"/>
      <c r="D200" s="228"/>
      <c r="E200" s="228"/>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62"/>
      <c r="C201" s="162"/>
      <c r="D201" s="228"/>
      <c r="E201" s="228"/>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62"/>
      <c r="C202" s="162"/>
      <c r="D202" s="228"/>
      <c r="E202" s="228"/>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62"/>
      <c r="C203" s="162"/>
      <c r="D203" s="228"/>
      <c r="E203" s="228"/>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62"/>
      <c r="C204" s="162"/>
      <c r="D204" s="228"/>
      <c r="E204" s="228"/>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62"/>
      <c r="C205" s="162"/>
      <c r="D205" s="228"/>
      <c r="E205" s="228"/>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62"/>
      <c r="C206" s="162"/>
      <c r="D206" s="228"/>
      <c r="E206" s="228"/>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62"/>
      <c r="C207" s="162"/>
      <c r="D207" s="228"/>
      <c r="E207" s="228"/>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62"/>
      <c r="C208" s="162"/>
      <c r="D208" s="228"/>
      <c r="E208" s="228"/>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62"/>
      <c r="C209" s="162"/>
      <c r="D209" s="228"/>
      <c r="E209" s="228"/>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62"/>
      <c r="C210" s="162"/>
      <c r="D210" s="228"/>
      <c r="E210" s="228"/>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62"/>
      <c r="C211" s="162"/>
      <c r="D211" s="228"/>
      <c r="E211" s="228"/>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62"/>
      <c r="C212" s="162"/>
      <c r="D212" s="228"/>
      <c r="E212" s="228"/>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62"/>
      <c r="C213" s="162"/>
      <c r="D213" s="228"/>
      <c r="E213" s="228"/>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62"/>
      <c r="C214" s="162"/>
      <c r="D214" s="228"/>
      <c r="E214" s="228"/>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62"/>
      <c r="C215" s="162"/>
      <c r="D215" s="228"/>
      <c r="E215" s="228"/>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62"/>
      <c r="C216" s="162"/>
      <c r="D216" s="228"/>
      <c r="E216" s="228"/>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62"/>
      <c r="C217" s="162"/>
      <c r="D217" s="228"/>
      <c r="E217" s="228"/>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62"/>
      <c r="C218" s="162"/>
      <c r="D218" s="228"/>
      <c r="E218" s="228"/>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62"/>
      <c r="C219" s="162"/>
      <c r="D219" s="228"/>
      <c r="E219" s="228"/>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62"/>
      <c r="C220" s="162"/>
      <c r="D220" s="228"/>
      <c r="E220" s="228"/>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62"/>
      <c r="C221" s="162"/>
      <c r="D221" s="228"/>
      <c r="E221" s="228"/>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62"/>
      <c r="C222" s="162"/>
      <c r="D222" s="228"/>
      <c r="E222" s="228"/>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62"/>
      <c r="C223" s="162"/>
      <c r="D223" s="228"/>
      <c r="E223" s="228"/>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62"/>
      <c r="C224" s="162"/>
      <c r="D224" s="228"/>
      <c r="E224" s="228"/>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62"/>
      <c r="C225" s="162"/>
      <c r="D225" s="228"/>
      <c r="E225" s="228"/>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62"/>
      <c r="C226" s="162"/>
      <c r="D226" s="228"/>
      <c r="E226" s="228"/>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62"/>
      <c r="C227" s="162"/>
      <c r="D227" s="228"/>
      <c r="E227" s="228"/>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62"/>
      <c r="C228" s="162"/>
      <c r="D228" s="228"/>
      <c r="E228" s="228"/>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62"/>
      <c r="C229" s="162"/>
      <c r="D229" s="228"/>
      <c r="E229" s="228"/>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
    <mergeCell ref="A1:E1"/>
    <mergeCell ref="A28:G28"/>
    <mergeCell ref="A29:G30"/>
  </mergeCells>
  <pageMargins left="0.7" right="0.7" top="0.75" bottom="0.75" header="0" footer="0"/>
  <pageSetup orientation="landscape"/>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election sqref="A1:E1"/>
    </sheetView>
  </sheetViews>
  <sheetFormatPr defaultColWidth="12.58203125" defaultRowHeight="15" customHeight="1"/>
  <cols>
    <col min="1" max="1" width="43.83203125" customWidth="1"/>
    <col min="2" max="2" width="17.33203125" customWidth="1"/>
    <col min="3" max="3" width="18" bestFit="1" customWidth="1"/>
    <col min="4" max="4" width="15.33203125" customWidth="1"/>
    <col min="5" max="5" width="14.58203125" customWidth="1"/>
    <col min="6" max="6" width="12" customWidth="1"/>
    <col min="7" max="7" width="14.5" customWidth="1"/>
    <col min="8" max="9" width="9" customWidth="1"/>
    <col min="10" max="10" width="11.25" customWidth="1"/>
    <col min="11" max="11" width="14.08203125" customWidth="1"/>
    <col min="12" max="26" width="9" customWidth="1"/>
  </cols>
  <sheetData>
    <row r="1" spans="1:26" ht="27.75" customHeight="1">
      <c r="A1" s="965" t="s">
        <v>469</v>
      </c>
      <c r="B1" s="922"/>
      <c r="C1" s="922"/>
      <c r="D1" s="922"/>
      <c r="E1" s="922"/>
      <c r="F1" s="222"/>
      <c r="G1" s="222"/>
      <c r="H1" s="222"/>
      <c r="I1" s="222"/>
      <c r="J1" s="222"/>
      <c r="K1" s="222"/>
      <c r="L1" s="222"/>
      <c r="M1" s="222"/>
      <c r="N1" s="222"/>
      <c r="O1" s="222"/>
      <c r="P1" s="222"/>
      <c r="Q1" s="222"/>
      <c r="R1" s="222"/>
      <c r="S1" s="222"/>
      <c r="T1" s="222"/>
      <c r="U1" s="222"/>
      <c r="V1" s="222"/>
      <c r="W1" s="222"/>
      <c r="X1" s="222"/>
      <c r="Y1" s="222"/>
      <c r="Z1" s="222"/>
    </row>
    <row r="2" spans="1:26" ht="15" customHeight="1" thickBot="1">
      <c r="A2" s="99"/>
      <c r="B2" s="17"/>
      <c r="C2" s="239"/>
      <c r="D2" s="228"/>
      <c r="E2" s="111"/>
      <c r="F2" s="17"/>
      <c r="G2" s="17"/>
      <c r="H2" s="17"/>
      <c r="I2" s="17"/>
      <c r="J2" s="17"/>
      <c r="K2" s="17"/>
      <c r="L2" s="17"/>
      <c r="M2" s="17"/>
      <c r="N2" s="17"/>
      <c r="O2" s="17"/>
      <c r="P2" s="17"/>
      <c r="Q2" s="17"/>
      <c r="R2" s="17"/>
      <c r="S2" s="17"/>
      <c r="T2" s="17"/>
      <c r="U2" s="17"/>
      <c r="V2" s="17"/>
      <c r="W2" s="17"/>
      <c r="X2" s="17"/>
      <c r="Y2" s="17"/>
      <c r="Z2" s="17"/>
    </row>
    <row r="3" spans="1:26" ht="58.5" thickBot="1">
      <c r="A3" s="617" t="s">
        <v>102</v>
      </c>
      <c r="B3" s="618" t="s">
        <v>198</v>
      </c>
      <c r="C3" s="620" t="s">
        <v>205</v>
      </c>
      <c r="D3" s="621" t="s">
        <v>200</v>
      </c>
      <c r="E3" s="618" t="s">
        <v>201</v>
      </c>
      <c r="F3" s="621" t="s">
        <v>202</v>
      </c>
      <c r="G3" s="619" t="s">
        <v>56</v>
      </c>
      <c r="I3" s="31"/>
      <c r="J3" s="31"/>
      <c r="K3" s="31"/>
      <c r="L3" s="31"/>
      <c r="M3" s="31"/>
      <c r="N3" s="31"/>
      <c r="O3" s="31"/>
      <c r="P3" s="31"/>
      <c r="Q3" s="31"/>
      <c r="R3" s="31"/>
      <c r="S3" s="31"/>
      <c r="T3" s="31"/>
      <c r="U3" s="31"/>
      <c r="V3" s="31"/>
      <c r="W3" s="31"/>
      <c r="X3" s="31"/>
      <c r="Y3" s="31"/>
      <c r="Z3" s="31"/>
    </row>
    <row r="4" spans="1:26" ht="14.5">
      <c r="A4" s="616" t="s">
        <v>206</v>
      </c>
      <c r="B4" s="404">
        <v>7797</v>
      </c>
      <c r="C4" s="479">
        <v>1054906423.493</v>
      </c>
      <c r="D4" s="404">
        <v>44</v>
      </c>
      <c r="E4" s="479">
        <v>73407.28</v>
      </c>
      <c r="F4" s="404">
        <v>1143</v>
      </c>
      <c r="G4" s="479">
        <v>109519796.11</v>
      </c>
      <c r="I4" s="31"/>
      <c r="J4" s="31"/>
      <c r="K4" s="31"/>
      <c r="L4" s="31"/>
      <c r="M4" s="31"/>
      <c r="N4" s="31"/>
      <c r="O4" s="31"/>
      <c r="P4" s="31"/>
      <c r="Q4" s="31"/>
      <c r="R4" s="31"/>
      <c r="S4" s="31"/>
      <c r="T4" s="31"/>
      <c r="U4" s="31"/>
      <c r="V4" s="31"/>
      <c r="W4" s="31"/>
      <c r="X4" s="31"/>
      <c r="Y4" s="31"/>
      <c r="Z4" s="31"/>
    </row>
    <row r="5" spans="1:26" ht="14.5">
      <c r="A5" s="616" t="s">
        <v>518</v>
      </c>
      <c r="B5" s="404">
        <v>96246</v>
      </c>
      <c r="C5" s="479">
        <v>1882467718.244</v>
      </c>
      <c r="D5" s="404">
        <v>789</v>
      </c>
      <c r="E5" s="479">
        <v>18073269.677000001</v>
      </c>
      <c r="F5" s="404">
        <v>39816</v>
      </c>
      <c r="G5" s="625">
        <v>20525139.048999999</v>
      </c>
      <c r="I5" s="31"/>
      <c r="J5" s="31"/>
      <c r="K5" s="31"/>
      <c r="L5" s="31"/>
      <c r="M5" s="31"/>
      <c r="N5" s="31"/>
      <c r="O5" s="31"/>
      <c r="P5" s="31"/>
      <c r="Q5" s="31"/>
      <c r="R5" s="31"/>
      <c r="S5" s="31"/>
      <c r="T5" s="31"/>
      <c r="U5" s="31"/>
      <c r="V5" s="31"/>
      <c r="W5" s="31"/>
      <c r="X5" s="31"/>
      <c r="Y5" s="31"/>
      <c r="Z5" s="31"/>
    </row>
    <row r="6" spans="1:26" ht="14.5">
      <c r="A6" s="616" t="s">
        <v>90</v>
      </c>
      <c r="B6" s="404">
        <v>13812</v>
      </c>
      <c r="C6" s="479">
        <v>138195996.632</v>
      </c>
      <c r="D6" s="404">
        <v>1541</v>
      </c>
      <c r="E6" s="479">
        <v>23247636.495000001</v>
      </c>
      <c r="F6" s="404">
        <v>1418</v>
      </c>
      <c r="G6" s="625">
        <v>3895514.3590000002</v>
      </c>
      <c r="I6" s="31"/>
      <c r="J6" s="31"/>
      <c r="K6" s="31"/>
      <c r="L6" s="31"/>
      <c r="M6" s="31"/>
      <c r="N6" s="31"/>
      <c r="O6" s="31"/>
      <c r="P6" s="31"/>
      <c r="Q6" s="31"/>
      <c r="R6" s="31"/>
      <c r="S6" s="31"/>
      <c r="T6" s="31"/>
      <c r="U6" s="31"/>
      <c r="V6" s="31"/>
      <c r="W6" s="31"/>
      <c r="X6" s="31"/>
      <c r="Y6" s="31"/>
      <c r="Z6" s="31"/>
    </row>
    <row r="7" spans="1:26" ht="14.5">
      <c r="A7" s="616" t="s">
        <v>207</v>
      </c>
      <c r="B7" s="404">
        <v>7175</v>
      </c>
      <c r="C7" s="479">
        <v>120184101189.914</v>
      </c>
      <c r="D7" s="404">
        <v>9</v>
      </c>
      <c r="E7" s="479">
        <v>809961.51</v>
      </c>
      <c r="F7" s="404">
        <v>143</v>
      </c>
      <c r="G7" s="625">
        <v>1078434.675</v>
      </c>
      <c r="I7" s="31"/>
      <c r="J7" s="31"/>
      <c r="K7" s="31"/>
      <c r="L7" s="31"/>
      <c r="M7" s="31"/>
      <c r="N7" s="31"/>
      <c r="O7" s="31"/>
      <c r="P7" s="31"/>
      <c r="Q7" s="31"/>
      <c r="R7" s="31"/>
      <c r="S7" s="31"/>
      <c r="T7" s="31"/>
      <c r="U7" s="31"/>
      <c r="V7" s="31"/>
      <c r="W7" s="31"/>
      <c r="X7" s="31"/>
      <c r="Y7" s="31"/>
      <c r="Z7" s="31"/>
    </row>
    <row r="8" spans="1:26" ht="14.5">
      <c r="A8" s="616" t="s">
        <v>208</v>
      </c>
      <c r="B8" s="404">
        <v>3559</v>
      </c>
      <c r="C8" s="479">
        <v>121519082.984</v>
      </c>
      <c r="D8" s="404">
        <v>88</v>
      </c>
      <c r="E8" s="479">
        <v>9754494.4989999998</v>
      </c>
      <c r="F8" s="404">
        <v>38</v>
      </c>
      <c r="G8" s="625">
        <v>452581.64500000002</v>
      </c>
      <c r="I8" s="31"/>
      <c r="J8" s="31"/>
      <c r="K8" s="31"/>
      <c r="L8" s="31"/>
      <c r="M8" s="31"/>
      <c r="N8" s="31"/>
      <c r="O8" s="31"/>
      <c r="P8" s="31"/>
      <c r="Q8" s="31"/>
      <c r="R8" s="31"/>
      <c r="S8" s="31"/>
      <c r="T8" s="31"/>
      <c r="U8" s="31"/>
      <c r="V8" s="31"/>
      <c r="W8" s="31"/>
      <c r="X8" s="31"/>
      <c r="Y8" s="31"/>
      <c r="Z8" s="31"/>
    </row>
    <row r="9" spans="1:26" ht="14.5">
      <c r="A9" s="616" t="s">
        <v>209</v>
      </c>
      <c r="B9" s="404">
        <v>2119</v>
      </c>
      <c r="C9" s="479">
        <v>58636632.344999999</v>
      </c>
      <c r="D9" s="404"/>
      <c r="E9" s="479"/>
      <c r="F9" s="404">
        <v>10</v>
      </c>
      <c r="G9" s="625">
        <v>20698.54</v>
      </c>
      <c r="I9" s="31"/>
      <c r="J9" s="31"/>
      <c r="K9" s="31"/>
      <c r="L9" s="31"/>
      <c r="M9" s="31"/>
      <c r="N9" s="31"/>
      <c r="O9" s="31"/>
      <c r="P9" s="31"/>
      <c r="Q9" s="31"/>
      <c r="R9" s="31"/>
      <c r="S9" s="31"/>
      <c r="T9" s="31"/>
      <c r="U9" s="31"/>
      <c r="V9" s="31"/>
      <c r="W9" s="31"/>
      <c r="X9" s="31"/>
      <c r="Y9" s="31"/>
      <c r="Z9" s="31"/>
    </row>
    <row r="10" spans="1:26" ht="14.5">
      <c r="A10" s="616" t="s">
        <v>210</v>
      </c>
      <c r="B10" s="404">
        <v>38444</v>
      </c>
      <c r="C10" s="479">
        <v>326803807.61000001</v>
      </c>
      <c r="D10" s="404">
        <v>59</v>
      </c>
      <c r="E10" s="479">
        <v>527523.21</v>
      </c>
      <c r="F10" s="404">
        <v>6380</v>
      </c>
      <c r="G10" s="625">
        <v>5955373.3799999999</v>
      </c>
      <c r="I10" s="31"/>
      <c r="J10" s="31"/>
      <c r="K10" s="31"/>
      <c r="L10" s="31"/>
      <c r="M10" s="31"/>
      <c r="N10" s="31"/>
      <c r="O10" s="31"/>
      <c r="P10" s="31"/>
      <c r="Q10" s="31"/>
      <c r="R10" s="31"/>
      <c r="S10" s="31"/>
      <c r="T10" s="31"/>
      <c r="U10" s="31"/>
      <c r="V10" s="31"/>
      <c r="W10" s="31"/>
      <c r="X10" s="31"/>
      <c r="Y10" s="31"/>
      <c r="Z10" s="31"/>
    </row>
    <row r="11" spans="1:26" ht="14.5">
      <c r="A11" s="616" t="s">
        <v>211</v>
      </c>
      <c r="B11" s="404">
        <v>7262</v>
      </c>
      <c r="C11" s="479">
        <v>49509161.663000003</v>
      </c>
      <c r="D11" s="404">
        <v>15</v>
      </c>
      <c r="E11" s="479">
        <v>297361.39600000001</v>
      </c>
      <c r="F11" s="404">
        <v>396</v>
      </c>
      <c r="G11" s="625">
        <v>419506.18300000002</v>
      </c>
      <c r="I11" s="31"/>
      <c r="J11" s="31"/>
      <c r="K11" s="31"/>
      <c r="L11" s="31"/>
      <c r="M11" s="31"/>
      <c r="N11" s="31"/>
      <c r="O11" s="31"/>
      <c r="P11" s="31"/>
      <c r="Q11" s="31"/>
      <c r="R11" s="31"/>
      <c r="S11" s="31"/>
      <c r="T11" s="31"/>
      <c r="U11" s="31"/>
      <c r="V11" s="31"/>
      <c r="W11" s="31"/>
      <c r="X11" s="31"/>
      <c r="Y11" s="31"/>
      <c r="Z11" s="31"/>
    </row>
    <row r="12" spans="1:26" ht="14.5">
      <c r="A12" s="616" t="s">
        <v>212</v>
      </c>
      <c r="B12" s="404">
        <v>29770</v>
      </c>
      <c r="C12" s="479">
        <v>261558981.14999899</v>
      </c>
      <c r="D12" s="404">
        <v>1</v>
      </c>
      <c r="E12" s="479">
        <v>4500</v>
      </c>
      <c r="F12" s="404">
        <v>427</v>
      </c>
      <c r="G12" s="625">
        <v>43307480.630000003</v>
      </c>
      <c r="I12" s="31"/>
      <c r="J12" s="31"/>
      <c r="K12" s="31"/>
      <c r="L12" s="31"/>
      <c r="M12" s="31"/>
      <c r="N12" s="31"/>
      <c r="O12" s="31"/>
      <c r="P12" s="31"/>
      <c r="Q12" s="31"/>
      <c r="R12" s="31"/>
      <c r="S12" s="31"/>
      <c r="T12" s="31"/>
      <c r="U12" s="31"/>
      <c r="V12" s="31"/>
      <c r="W12" s="31"/>
      <c r="X12" s="31"/>
      <c r="Y12" s="31"/>
      <c r="Z12" s="31"/>
    </row>
    <row r="13" spans="1:26" ht="14.5">
      <c r="A13" s="616" t="s">
        <v>213</v>
      </c>
      <c r="B13" s="404">
        <v>51235</v>
      </c>
      <c r="C13" s="479">
        <v>536831266.34500003</v>
      </c>
      <c r="D13" s="404">
        <v>364</v>
      </c>
      <c r="E13" s="479">
        <v>44354244.490000002</v>
      </c>
      <c r="F13" s="404">
        <v>9321</v>
      </c>
      <c r="G13" s="625">
        <v>43331617.906000003</v>
      </c>
      <c r="I13" s="31"/>
      <c r="J13" s="31"/>
      <c r="K13" s="31"/>
      <c r="L13" s="31"/>
      <c r="M13" s="31"/>
      <c r="N13" s="31"/>
      <c r="O13" s="31"/>
      <c r="P13" s="31"/>
      <c r="Q13" s="31"/>
      <c r="R13" s="31"/>
      <c r="S13" s="31"/>
      <c r="T13" s="31"/>
      <c r="U13" s="31"/>
      <c r="V13" s="31"/>
      <c r="W13" s="31"/>
      <c r="X13" s="31"/>
      <c r="Y13" s="31"/>
      <c r="Z13" s="31"/>
    </row>
    <row r="14" spans="1:26" ht="14.5">
      <c r="A14" s="616" t="s">
        <v>214</v>
      </c>
      <c r="B14" s="404">
        <v>1867</v>
      </c>
      <c r="C14" s="479">
        <v>1987577539.6500001</v>
      </c>
      <c r="D14" s="404">
        <v>5</v>
      </c>
      <c r="E14" s="479">
        <v>1</v>
      </c>
      <c r="F14" s="404"/>
      <c r="G14" s="625"/>
      <c r="I14" s="31"/>
      <c r="J14" s="31"/>
      <c r="K14" s="31"/>
      <c r="L14" s="31"/>
      <c r="M14" s="31"/>
      <c r="N14" s="31"/>
      <c r="O14" s="31"/>
      <c r="P14" s="31"/>
      <c r="Q14" s="31"/>
      <c r="R14" s="31"/>
      <c r="S14" s="31"/>
      <c r="T14" s="31"/>
      <c r="U14" s="31"/>
      <c r="V14" s="31"/>
      <c r="W14" s="31"/>
      <c r="X14" s="31"/>
      <c r="Y14" s="31"/>
      <c r="Z14" s="31"/>
    </row>
    <row r="15" spans="1:26" ht="14.5">
      <c r="A15" s="616" t="s">
        <v>215</v>
      </c>
      <c r="B15" s="404">
        <v>1159</v>
      </c>
      <c r="C15" s="479">
        <v>26069166.013999999</v>
      </c>
      <c r="D15" s="404">
        <v>3</v>
      </c>
      <c r="E15" s="479">
        <v>0</v>
      </c>
      <c r="F15" s="404">
        <v>16</v>
      </c>
      <c r="G15" s="625">
        <v>1057470.23</v>
      </c>
      <c r="I15" s="31"/>
      <c r="J15" s="31"/>
      <c r="K15" s="31"/>
      <c r="L15" s="31"/>
      <c r="M15" s="31"/>
      <c r="N15" s="31"/>
      <c r="O15" s="31"/>
      <c r="P15" s="31"/>
      <c r="Q15" s="31"/>
      <c r="R15" s="31"/>
      <c r="S15" s="31"/>
      <c r="T15" s="31"/>
      <c r="U15" s="31"/>
      <c r="V15" s="31"/>
      <c r="W15" s="31"/>
      <c r="X15" s="31"/>
      <c r="Y15" s="31"/>
      <c r="Z15" s="31"/>
    </row>
    <row r="16" spans="1:26" ht="14.5">
      <c r="A16" s="616" t="s">
        <v>216</v>
      </c>
      <c r="B16" s="404">
        <v>13028</v>
      </c>
      <c r="C16" s="479">
        <v>384196866.29000002</v>
      </c>
      <c r="D16" s="404">
        <v>7</v>
      </c>
      <c r="E16" s="479">
        <v>5181.82</v>
      </c>
      <c r="F16" s="404">
        <v>642</v>
      </c>
      <c r="G16" s="625">
        <v>353256.62699999998</v>
      </c>
      <c r="I16" s="31"/>
      <c r="J16" s="31"/>
      <c r="K16" s="31"/>
      <c r="L16" s="31"/>
      <c r="M16" s="31"/>
      <c r="N16" s="31"/>
      <c r="O16" s="31"/>
      <c r="P16" s="31"/>
      <c r="Q16" s="31"/>
      <c r="R16" s="31"/>
      <c r="S16" s="31"/>
      <c r="T16" s="31"/>
      <c r="U16" s="31"/>
      <c r="V16" s="31"/>
      <c r="W16" s="31"/>
      <c r="X16" s="31"/>
      <c r="Y16" s="31"/>
      <c r="Z16" s="31"/>
    </row>
    <row r="17" spans="1:26" ht="14.5">
      <c r="A17" s="616" t="s">
        <v>217</v>
      </c>
      <c r="B17" s="404">
        <v>46640</v>
      </c>
      <c r="C17" s="479">
        <v>749333149.44000006</v>
      </c>
      <c r="D17" s="404">
        <v>28</v>
      </c>
      <c r="E17" s="479">
        <v>490961.42300000001</v>
      </c>
      <c r="F17" s="404">
        <v>861</v>
      </c>
      <c r="G17" s="625">
        <v>2901205.7680000002</v>
      </c>
      <c r="I17" s="31"/>
      <c r="J17" s="31"/>
      <c r="K17" s="31"/>
      <c r="L17" s="31"/>
      <c r="M17" s="31"/>
      <c r="N17" s="31"/>
      <c r="O17" s="31"/>
      <c r="P17" s="31"/>
      <c r="Q17" s="31"/>
      <c r="R17" s="31"/>
      <c r="S17" s="31"/>
      <c r="T17" s="31"/>
      <c r="U17" s="31"/>
      <c r="V17" s="31"/>
      <c r="W17" s="31"/>
      <c r="X17" s="31"/>
      <c r="Y17" s="31"/>
      <c r="Z17" s="31"/>
    </row>
    <row r="18" spans="1:26" ht="14.5">
      <c r="A18" s="616" t="s">
        <v>218</v>
      </c>
      <c r="B18" s="404">
        <v>111</v>
      </c>
      <c r="C18" s="479">
        <v>1875263.1470000001</v>
      </c>
      <c r="D18" s="404"/>
      <c r="E18" s="479"/>
      <c r="F18" s="404"/>
      <c r="G18" s="625"/>
      <c r="I18" s="31"/>
      <c r="J18" s="31"/>
      <c r="K18" s="31"/>
      <c r="L18" s="31"/>
      <c r="M18" s="31"/>
      <c r="N18" s="31"/>
      <c r="O18" s="31"/>
      <c r="P18" s="31"/>
      <c r="Q18" s="31"/>
      <c r="R18" s="31"/>
      <c r="S18" s="31"/>
      <c r="T18" s="31"/>
      <c r="U18" s="31"/>
      <c r="V18" s="31"/>
      <c r="W18" s="31"/>
      <c r="X18" s="31"/>
      <c r="Y18" s="31"/>
      <c r="Z18" s="31"/>
    </row>
    <row r="19" spans="1:26" ht="14.5">
      <c r="A19" s="616" t="s">
        <v>219</v>
      </c>
      <c r="B19" s="404">
        <v>3000</v>
      </c>
      <c r="C19" s="479">
        <v>86137703.547000006</v>
      </c>
      <c r="D19" s="404">
        <v>13</v>
      </c>
      <c r="E19" s="479">
        <v>168366.76</v>
      </c>
      <c r="F19" s="404">
        <v>2</v>
      </c>
      <c r="G19" s="625">
        <v>295215.45</v>
      </c>
      <c r="I19" s="31"/>
      <c r="J19" s="31"/>
      <c r="K19" s="31"/>
      <c r="L19" s="31"/>
      <c r="M19" s="31"/>
      <c r="N19" s="31"/>
      <c r="O19" s="31"/>
      <c r="P19" s="31"/>
      <c r="Q19" s="31"/>
      <c r="R19" s="31"/>
      <c r="S19" s="31"/>
      <c r="T19" s="31"/>
      <c r="U19" s="31"/>
      <c r="V19" s="31"/>
      <c r="W19" s="31"/>
      <c r="X19" s="31"/>
      <c r="Y19" s="31"/>
      <c r="Z19" s="31"/>
    </row>
    <row r="20" spans="1:26" ht="14.5">
      <c r="A20" s="616" t="s">
        <v>220</v>
      </c>
      <c r="B20" s="404">
        <v>49569</v>
      </c>
      <c r="C20" s="479">
        <v>1083275350.9419999</v>
      </c>
      <c r="D20" s="404">
        <v>25</v>
      </c>
      <c r="E20" s="479">
        <v>121988.01</v>
      </c>
      <c r="F20" s="404">
        <v>5259</v>
      </c>
      <c r="G20" s="625">
        <v>29059869.300000001</v>
      </c>
      <c r="I20" s="31"/>
      <c r="J20" s="31"/>
      <c r="K20" s="31"/>
      <c r="L20" s="31"/>
      <c r="M20" s="31"/>
      <c r="N20" s="31"/>
      <c r="O20" s="31"/>
      <c r="P20" s="31"/>
      <c r="Q20" s="31"/>
      <c r="R20" s="31"/>
      <c r="S20" s="31"/>
      <c r="T20" s="31"/>
      <c r="U20" s="31"/>
      <c r="V20" s="31"/>
      <c r="W20" s="31"/>
      <c r="X20" s="31"/>
      <c r="Y20" s="31"/>
      <c r="Z20" s="31"/>
    </row>
    <row r="21" spans="1:26" ht="15.75" customHeight="1">
      <c r="A21" s="616" t="s">
        <v>221</v>
      </c>
      <c r="B21" s="404">
        <v>9766</v>
      </c>
      <c r="C21" s="479">
        <v>307684120.05800003</v>
      </c>
      <c r="D21" s="404">
        <v>27</v>
      </c>
      <c r="E21" s="479">
        <v>1683345.76</v>
      </c>
      <c r="F21" s="404">
        <v>2210</v>
      </c>
      <c r="G21" s="625">
        <v>9106318.1699999999</v>
      </c>
      <c r="I21" s="31"/>
      <c r="J21" s="31"/>
      <c r="K21" s="31"/>
      <c r="L21" s="31"/>
      <c r="M21" s="31"/>
      <c r="N21" s="31"/>
      <c r="O21" s="31"/>
      <c r="P21" s="31"/>
      <c r="Q21" s="31"/>
      <c r="R21" s="31"/>
      <c r="S21" s="31"/>
      <c r="T21" s="31"/>
      <c r="U21" s="31"/>
      <c r="V21" s="31"/>
      <c r="W21" s="31"/>
      <c r="X21" s="31"/>
      <c r="Y21" s="31"/>
      <c r="Z21" s="31"/>
    </row>
    <row r="22" spans="1:26" ht="15.75" customHeight="1">
      <c r="A22" s="616" t="s">
        <v>222</v>
      </c>
      <c r="B22" s="404">
        <v>82</v>
      </c>
      <c r="C22" s="479">
        <v>10190082</v>
      </c>
      <c r="D22" s="404"/>
      <c r="E22" s="479"/>
      <c r="F22" s="404">
        <v>1</v>
      </c>
      <c r="G22" s="625">
        <v>0</v>
      </c>
      <c r="I22" s="31"/>
      <c r="J22" s="31"/>
      <c r="K22" s="31"/>
      <c r="L22" s="31"/>
      <c r="M22" s="31"/>
      <c r="N22" s="31"/>
      <c r="O22" s="31"/>
      <c r="P22" s="31"/>
      <c r="Q22" s="31"/>
      <c r="R22" s="31"/>
      <c r="S22" s="31"/>
      <c r="T22" s="31"/>
      <c r="U22" s="31"/>
      <c r="V22" s="31"/>
      <c r="W22" s="31"/>
      <c r="X22" s="31"/>
      <c r="Y22" s="31"/>
      <c r="Z22" s="31"/>
    </row>
    <row r="23" spans="1:26" ht="15.75" customHeight="1">
      <c r="A23" s="616" t="s">
        <v>223</v>
      </c>
      <c r="B23" s="404">
        <v>27105</v>
      </c>
      <c r="C23" s="479">
        <v>792146109.02400005</v>
      </c>
      <c r="D23" s="404">
        <v>43</v>
      </c>
      <c r="E23" s="479">
        <v>204483.647</v>
      </c>
      <c r="F23" s="404">
        <v>2545</v>
      </c>
      <c r="G23" s="625">
        <v>15021276.310000001</v>
      </c>
      <c r="I23" s="31"/>
      <c r="J23" s="31"/>
      <c r="K23" s="31"/>
      <c r="L23" s="31"/>
      <c r="M23" s="31"/>
      <c r="N23" s="31"/>
      <c r="O23" s="31"/>
      <c r="P23" s="31"/>
      <c r="Q23" s="31"/>
      <c r="R23" s="31"/>
      <c r="S23" s="31"/>
      <c r="T23" s="31"/>
      <c r="U23" s="31"/>
      <c r="V23" s="31"/>
      <c r="W23" s="31"/>
      <c r="X23" s="31"/>
      <c r="Y23" s="31"/>
      <c r="Z23" s="31"/>
    </row>
    <row r="24" spans="1:26" ht="15.75" customHeight="1">
      <c r="A24" s="616" t="s">
        <v>224</v>
      </c>
      <c r="B24" s="404">
        <v>89508</v>
      </c>
      <c r="C24" s="479">
        <v>12191706323.5819</v>
      </c>
      <c r="D24" s="404">
        <v>92</v>
      </c>
      <c r="E24" s="479">
        <v>772641.80799999996</v>
      </c>
      <c r="F24" s="404">
        <v>22616</v>
      </c>
      <c r="G24" s="625">
        <v>39436723.994999997</v>
      </c>
      <c r="I24" s="31"/>
      <c r="J24" s="31"/>
      <c r="K24" s="31"/>
      <c r="L24" s="31"/>
      <c r="M24" s="31"/>
      <c r="N24" s="31"/>
      <c r="O24" s="31"/>
      <c r="P24" s="31"/>
      <c r="Q24" s="31"/>
      <c r="R24" s="31"/>
      <c r="S24" s="31"/>
      <c r="T24" s="31"/>
      <c r="U24" s="31"/>
      <c r="V24" s="31"/>
      <c r="W24" s="31"/>
      <c r="X24" s="31"/>
      <c r="Y24" s="31"/>
      <c r="Z24" s="31"/>
    </row>
    <row r="25" spans="1:26" ht="15.75" customHeight="1" thickBot="1">
      <c r="A25" s="616" t="s">
        <v>225</v>
      </c>
      <c r="B25" s="404">
        <v>3928</v>
      </c>
      <c r="C25" s="479">
        <v>36440595.050999999</v>
      </c>
      <c r="D25" s="404">
        <v>13</v>
      </c>
      <c r="E25" s="479">
        <v>819.2</v>
      </c>
      <c r="F25" s="404">
        <v>868</v>
      </c>
      <c r="G25" s="625">
        <v>1554381.84</v>
      </c>
      <c r="I25" s="31"/>
      <c r="J25" s="31"/>
      <c r="K25" s="31"/>
      <c r="L25" s="31"/>
      <c r="M25" s="31"/>
      <c r="N25" s="31"/>
      <c r="O25" s="31"/>
      <c r="P25" s="31"/>
      <c r="Q25" s="31"/>
      <c r="R25" s="31"/>
      <c r="S25" s="31"/>
      <c r="T25" s="31"/>
      <c r="U25" s="31"/>
      <c r="V25" s="31"/>
      <c r="W25" s="31"/>
      <c r="X25" s="31"/>
      <c r="Y25" s="31"/>
      <c r="Z25" s="31"/>
    </row>
    <row r="26" spans="1:26" ht="15.75" customHeight="1" thickBot="1">
      <c r="A26" s="612" t="s">
        <v>39</v>
      </c>
      <c r="B26" s="613">
        <f t="shared" ref="B26:E26" si="0">SUM(B4:B25)</f>
        <v>503182</v>
      </c>
      <c r="C26" s="614">
        <f t="shared" si="0"/>
        <v>142271162529.12488</v>
      </c>
      <c r="D26" s="613">
        <f>SUM(D4:D25)</f>
        <v>3166</v>
      </c>
      <c r="E26" s="614">
        <f t="shared" si="0"/>
        <v>100590187.98500001</v>
      </c>
      <c r="F26" s="613">
        <f>SUBTOTAL(109,F4:F25)</f>
        <v>94112</v>
      </c>
      <c r="G26" s="615">
        <f>SUBTOTAL(109,G4:G25)</f>
        <v>327291860.167</v>
      </c>
      <c r="I26" s="31"/>
      <c r="J26" s="31"/>
      <c r="K26" s="31"/>
      <c r="L26" s="31"/>
      <c r="M26" s="31"/>
      <c r="N26" s="31"/>
      <c r="O26" s="31"/>
      <c r="P26" s="31"/>
      <c r="Q26" s="31"/>
      <c r="R26" s="31"/>
      <c r="S26" s="31"/>
      <c r="T26" s="31"/>
      <c r="U26" s="31"/>
      <c r="V26" s="31"/>
      <c r="W26" s="31"/>
      <c r="X26" s="31"/>
      <c r="Y26" s="31"/>
      <c r="Z26" s="31"/>
    </row>
    <row r="27" spans="1:26" ht="12.75" customHeight="1">
      <c r="A27" s="241"/>
      <c r="B27" s="242"/>
      <c r="C27" s="243"/>
      <c r="D27" s="244"/>
      <c r="E27" s="245"/>
      <c r="F27" s="31"/>
      <c r="G27" s="31"/>
      <c r="H27" s="31"/>
      <c r="I27" s="31"/>
      <c r="J27" s="31"/>
      <c r="K27" s="31"/>
      <c r="L27" s="31"/>
      <c r="M27" s="31"/>
      <c r="N27" s="31"/>
      <c r="O27" s="31"/>
      <c r="P27" s="31"/>
      <c r="Q27" s="31"/>
      <c r="R27" s="31"/>
      <c r="S27" s="31"/>
      <c r="T27" s="31"/>
      <c r="U27" s="31"/>
      <c r="V27" s="31"/>
      <c r="W27" s="31"/>
      <c r="X27" s="31"/>
      <c r="Y27" s="31"/>
      <c r="Z27" s="31"/>
    </row>
    <row r="28" spans="1:26" ht="12.75" customHeight="1">
      <c r="A28" s="31" t="s">
        <v>59</v>
      </c>
      <c r="B28" s="242"/>
      <c r="C28" s="243"/>
      <c r="D28" s="244"/>
      <c r="E28" s="245"/>
      <c r="F28" s="31"/>
      <c r="G28" s="31"/>
      <c r="H28" s="31"/>
      <c r="I28" s="31"/>
      <c r="J28" s="31"/>
      <c r="K28" s="31"/>
      <c r="L28" s="31"/>
      <c r="M28" s="31"/>
      <c r="N28" s="31"/>
      <c r="O28" s="31"/>
      <c r="P28" s="31"/>
      <c r="Q28" s="31"/>
      <c r="R28" s="31"/>
      <c r="S28" s="31"/>
      <c r="T28" s="31"/>
      <c r="U28" s="31"/>
      <c r="V28" s="31"/>
      <c r="W28" s="31"/>
      <c r="X28" s="31"/>
      <c r="Y28" s="31"/>
      <c r="Z28" s="31"/>
    </row>
    <row r="29" spans="1:26" ht="12.75" customHeight="1">
      <c r="A29" s="957" t="s">
        <v>226</v>
      </c>
      <c r="B29" s="916"/>
      <c r="C29" s="916"/>
      <c r="D29" s="916"/>
      <c r="E29" s="916"/>
      <c r="F29" s="916"/>
      <c r="G29" s="958"/>
      <c r="H29" s="31"/>
      <c r="I29" s="31"/>
      <c r="J29" s="31"/>
      <c r="K29" s="31"/>
      <c r="L29" s="31"/>
      <c r="M29" s="31"/>
      <c r="N29" s="31"/>
      <c r="O29" s="31"/>
      <c r="P29" s="31"/>
      <c r="Q29" s="31"/>
      <c r="R29" s="31"/>
      <c r="S29" s="31"/>
      <c r="T29" s="31"/>
      <c r="U29" s="31"/>
      <c r="V29" s="31"/>
      <c r="W29" s="31"/>
      <c r="X29" s="31"/>
      <c r="Y29" s="31"/>
      <c r="Z29" s="31"/>
    </row>
    <row r="30" spans="1:26" ht="12.75" customHeight="1">
      <c r="A30" s="31" t="s">
        <v>61</v>
      </c>
      <c r="B30" s="31"/>
      <c r="C30" s="160"/>
      <c r="D30" s="238"/>
      <c r="E30" s="91"/>
      <c r="F30" s="31"/>
      <c r="G30" s="31"/>
      <c r="H30" s="31"/>
      <c r="I30" s="31"/>
      <c r="J30" s="31"/>
      <c r="K30" s="31"/>
      <c r="L30" s="31"/>
      <c r="M30" s="31"/>
      <c r="N30" s="31"/>
      <c r="O30" s="31"/>
      <c r="P30" s="31"/>
      <c r="Q30" s="31"/>
      <c r="R30" s="31"/>
      <c r="S30" s="31"/>
      <c r="T30" s="31"/>
      <c r="U30" s="31"/>
      <c r="V30" s="31"/>
      <c r="W30" s="31"/>
      <c r="X30" s="31"/>
      <c r="Y30" s="31"/>
      <c r="Z30" s="31"/>
    </row>
    <row r="31" spans="1:26" ht="12.75" customHeight="1">
      <c r="A31" s="31" t="s">
        <v>227</v>
      </c>
      <c r="B31" s="31"/>
      <c r="C31" s="160"/>
      <c r="D31" s="238"/>
      <c r="E31" s="91"/>
      <c r="F31" s="31"/>
      <c r="G31" s="31"/>
      <c r="H31" s="31"/>
      <c r="I31" s="31"/>
      <c r="J31" s="31"/>
      <c r="K31" s="31"/>
      <c r="L31" s="31"/>
      <c r="M31" s="31"/>
      <c r="N31" s="31"/>
      <c r="O31" s="31"/>
      <c r="P31" s="31"/>
      <c r="Q31" s="31"/>
      <c r="R31" s="31"/>
      <c r="S31" s="31"/>
      <c r="T31" s="31"/>
      <c r="U31" s="31"/>
      <c r="V31" s="31"/>
      <c r="W31" s="31"/>
      <c r="X31" s="31"/>
      <c r="Y31" s="31"/>
      <c r="Z31" s="31"/>
    </row>
    <row r="32" spans="1:26" ht="12.75" customHeight="1">
      <c r="A32" s="17"/>
      <c r="B32" s="17"/>
      <c r="C32" s="239"/>
      <c r="D32" s="228"/>
      <c r="E32" s="111"/>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17"/>
      <c r="B33" s="17"/>
      <c r="C33" s="239"/>
      <c r="D33" s="228"/>
      <c r="E33" s="111"/>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17"/>
      <c r="B34" s="17"/>
      <c r="C34" s="239"/>
      <c r="D34" s="228"/>
      <c r="E34" s="111"/>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17"/>
      <c r="B35" s="17"/>
      <c r="C35" s="239"/>
      <c r="D35" s="228"/>
      <c r="E35" s="111"/>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17"/>
      <c r="B36" s="17"/>
      <c r="C36" s="239"/>
      <c r="D36" s="228"/>
      <c r="E36" s="111"/>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17"/>
      <c r="B37" s="17"/>
      <c r="C37" s="239"/>
      <c r="D37" s="228"/>
      <c r="E37" s="111"/>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17"/>
      <c r="B38" s="17"/>
      <c r="C38" s="239"/>
      <c r="D38" s="228"/>
      <c r="E38" s="111"/>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17"/>
      <c r="B39" s="17"/>
      <c r="C39" s="239"/>
      <c r="D39" s="228"/>
      <c r="E39" s="111"/>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7"/>
      <c r="C40" s="239"/>
      <c r="D40" s="228"/>
      <c r="E40" s="111"/>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7"/>
      <c r="C41" s="239"/>
      <c r="D41" s="228"/>
      <c r="E41" s="111"/>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7"/>
      <c r="C42" s="239"/>
      <c r="D42" s="228"/>
      <c r="E42" s="111"/>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7"/>
      <c r="C43" s="239"/>
      <c r="D43" s="228"/>
      <c r="E43" s="111"/>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239"/>
      <c r="D44" s="228"/>
      <c r="E44" s="111"/>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239"/>
      <c r="D45" s="228"/>
      <c r="E45" s="111"/>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239"/>
      <c r="D46" s="228"/>
      <c r="E46" s="111"/>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239"/>
      <c r="D47" s="228"/>
      <c r="E47" s="111"/>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239"/>
      <c r="D48" s="228"/>
      <c r="E48" s="111"/>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239"/>
      <c r="D49" s="228"/>
      <c r="E49" s="111"/>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239"/>
      <c r="D50" s="228"/>
      <c r="E50" s="111"/>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239"/>
      <c r="D51" s="228"/>
      <c r="E51" s="111"/>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239"/>
      <c r="D52" s="228"/>
      <c r="E52" s="111"/>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239"/>
      <c r="D53" s="228"/>
      <c r="E53" s="111"/>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239"/>
      <c r="D54" s="228"/>
      <c r="E54" s="111"/>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239"/>
      <c r="D55" s="228"/>
      <c r="E55" s="111"/>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239"/>
      <c r="D56" s="228"/>
      <c r="E56" s="111"/>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239"/>
      <c r="D57" s="228"/>
      <c r="E57" s="111"/>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239"/>
      <c r="D58" s="228"/>
      <c r="E58" s="111"/>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239"/>
      <c r="D59" s="228"/>
      <c r="E59" s="111"/>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239"/>
      <c r="D60" s="228"/>
      <c r="E60" s="111"/>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239"/>
      <c r="D61" s="228"/>
      <c r="E61" s="111"/>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239"/>
      <c r="D62" s="228"/>
      <c r="E62" s="111"/>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239"/>
      <c r="D63" s="228"/>
      <c r="E63" s="111"/>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239"/>
      <c r="D64" s="228"/>
      <c r="E64" s="111"/>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239"/>
      <c r="D65" s="228"/>
      <c r="E65" s="111"/>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239"/>
      <c r="D66" s="228"/>
      <c r="E66" s="111"/>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239"/>
      <c r="D67" s="228"/>
      <c r="E67" s="111"/>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239"/>
      <c r="D68" s="228"/>
      <c r="E68" s="111"/>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239"/>
      <c r="D69" s="228"/>
      <c r="E69" s="111"/>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239"/>
      <c r="D70" s="228"/>
      <c r="E70" s="111"/>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239"/>
      <c r="D71" s="228"/>
      <c r="E71" s="111"/>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239"/>
      <c r="D72" s="228"/>
      <c r="E72" s="111"/>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239"/>
      <c r="D73" s="228"/>
      <c r="E73" s="111"/>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239"/>
      <c r="D74" s="228"/>
      <c r="E74" s="111"/>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239"/>
      <c r="D75" s="228"/>
      <c r="E75" s="111"/>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239"/>
      <c r="D76" s="228"/>
      <c r="E76" s="111"/>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239"/>
      <c r="D77" s="228"/>
      <c r="E77" s="111"/>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239"/>
      <c r="D78" s="228"/>
      <c r="E78" s="111"/>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239"/>
      <c r="D79" s="228"/>
      <c r="E79" s="111"/>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239"/>
      <c r="D80" s="228"/>
      <c r="E80" s="111"/>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239"/>
      <c r="D81" s="228"/>
      <c r="E81" s="111"/>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239"/>
      <c r="D82" s="228"/>
      <c r="E82" s="111"/>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239"/>
      <c r="D83" s="228"/>
      <c r="E83" s="111"/>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239"/>
      <c r="D84" s="228"/>
      <c r="E84" s="111"/>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239"/>
      <c r="D85" s="228"/>
      <c r="E85" s="111"/>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239"/>
      <c r="D86" s="228"/>
      <c r="E86" s="111"/>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239"/>
      <c r="D87" s="228"/>
      <c r="E87" s="111"/>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239"/>
      <c r="D88" s="228"/>
      <c r="E88" s="111"/>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239"/>
      <c r="D89" s="228"/>
      <c r="E89" s="111"/>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239"/>
      <c r="D90" s="228"/>
      <c r="E90" s="111"/>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239"/>
      <c r="D91" s="228"/>
      <c r="E91" s="111"/>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239"/>
      <c r="D92" s="228"/>
      <c r="E92" s="111"/>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239"/>
      <c r="D93" s="228"/>
      <c r="E93" s="111"/>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239"/>
      <c r="D94" s="228"/>
      <c r="E94" s="111"/>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239"/>
      <c r="D95" s="228"/>
      <c r="E95" s="111"/>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239"/>
      <c r="D96" s="228"/>
      <c r="E96" s="111"/>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239"/>
      <c r="D97" s="228"/>
      <c r="E97" s="111"/>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239"/>
      <c r="D98" s="228"/>
      <c r="E98" s="111"/>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239"/>
      <c r="D99" s="228"/>
      <c r="E99" s="111"/>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239"/>
      <c r="D100" s="228"/>
      <c r="E100" s="111"/>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239"/>
      <c r="D101" s="228"/>
      <c r="E101" s="111"/>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239"/>
      <c r="D102" s="228"/>
      <c r="E102" s="111"/>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239"/>
      <c r="D103" s="228"/>
      <c r="E103" s="111"/>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239"/>
      <c r="D104" s="228"/>
      <c r="E104" s="111"/>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239"/>
      <c r="D105" s="228"/>
      <c r="E105" s="111"/>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239"/>
      <c r="D106" s="228"/>
      <c r="E106" s="111"/>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239"/>
      <c r="D107" s="228"/>
      <c r="E107" s="111"/>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239"/>
      <c r="D108" s="228"/>
      <c r="E108" s="111"/>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239"/>
      <c r="D109" s="228"/>
      <c r="E109" s="111"/>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239"/>
      <c r="D110" s="228"/>
      <c r="E110" s="111"/>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239"/>
      <c r="D111" s="228"/>
      <c r="E111" s="111"/>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239"/>
      <c r="D112" s="228"/>
      <c r="E112" s="111"/>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239"/>
      <c r="D113" s="228"/>
      <c r="E113" s="111"/>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239"/>
      <c r="D114" s="228"/>
      <c r="E114" s="111"/>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239"/>
      <c r="D115" s="228"/>
      <c r="E115" s="111"/>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239"/>
      <c r="D116" s="228"/>
      <c r="E116" s="111"/>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239"/>
      <c r="D117" s="228"/>
      <c r="E117" s="111"/>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239"/>
      <c r="D118" s="228"/>
      <c r="E118" s="111"/>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239"/>
      <c r="D119" s="228"/>
      <c r="E119" s="111"/>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239"/>
      <c r="D120" s="228"/>
      <c r="E120" s="111"/>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239"/>
      <c r="D121" s="228"/>
      <c r="E121" s="111"/>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239"/>
      <c r="D122" s="228"/>
      <c r="E122" s="111"/>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239"/>
      <c r="D123" s="228"/>
      <c r="E123" s="111"/>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239"/>
      <c r="D124" s="228"/>
      <c r="E124" s="111"/>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239"/>
      <c r="D125" s="228"/>
      <c r="E125" s="111"/>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239"/>
      <c r="D126" s="228"/>
      <c r="E126" s="111"/>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239"/>
      <c r="D127" s="228"/>
      <c r="E127" s="111"/>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239"/>
      <c r="D128" s="228"/>
      <c r="E128" s="111"/>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239"/>
      <c r="D129" s="228"/>
      <c r="E129" s="111"/>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239"/>
      <c r="D130" s="228"/>
      <c r="E130" s="111"/>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239"/>
      <c r="D131" s="228"/>
      <c r="E131" s="111"/>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239"/>
      <c r="D132" s="228"/>
      <c r="E132" s="111"/>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239"/>
      <c r="D133" s="228"/>
      <c r="E133" s="111"/>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239"/>
      <c r="D134" s="228"/>
      <c r="E134" s="111"/>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239"/>
      <c r="D135" s="228"/>
      <c r="E135" s="111"/>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239"/>
      <c r="D136" s="228"/>
      <c r="E136" s="111"/>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239"/>
      <c r="D137" s="228"/>
      <c r="E137" s="111"/>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239"/>
      <c r="D138" s="228"/>
      <c r="E138" s="111"/>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239"/>
      <c r="D139" s="228"/>
      <c r="E139" s="111"/>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239"/>
      <c r="D140" s="228"/>
      <c r="E140" s="111"/>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239"/>
      <c r="D141" s="228"/>
      <c r="E141" s="111"/>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239"/>
      <c r="D142" s="228"/>
      <c r="E142" s="111"/>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239"/>
      <c r="D143" s="228"/>
      <c r="E143" s="111"/>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239"/>
      <c r="D144" s="228"/>
      <c r="E144" s="111"/>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239"/>
      <c r="D145" s="228"/>
      <c r="E145" s="111"/>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239"/>
      <c r="D146" s="228"/>
      <c r="E146" s="111"/>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239"/>
      <c r="D147" s="228"/>
      <c r="E147" s="111"/>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239"/>
      <c r="D148" s="228"/>
      <c r="E148" s="111"/>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239"/>
      <c r="D149" s="228"/>
      <c r="E149" s="111"/>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239"/>
      <c r="D150" s="228"/>
      <c r="E150" s="111"/>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239"/>
      <c r="D151" s="228"/>
      <c r="E151" s="111"/>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239"/>
      <c r="D152" s="228"/>
      <c r="E152" s="111"/>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239"/>
      <c r="D153" s="228"/>
      <c r="E153" s="111"/>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239"/>
      <c r="D154" s="228"/>
      <c r="E154" s="111"/>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239"/>
      <c r="D155" s="228"/>
      <c r="E155" s="111"/>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239"/>
      <c r="D156" s="228"/>
      <c r="E156" s="111"/>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239"/>
      <c r="D157" s="228"/>
      <c r="E157" s="111"/>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239"/>
      <c r="D158" s="228"/>
      <c r="E158" s="111"/>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239"/>
      <c r="D159" s="228"/>
      <c r="E159" s="111"/>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239"/>
      <c r="D160" s="228"/>
      <c r="E160" s="111"/>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239"/>
      <c r="D161" s="228"/>
      <c r="E161" s="111"/>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239"/>
      <c r="D162" s="228"/>
      <c r="E162" s="111"/>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239"/>
      <c r="D163" s="228"/>
      <c r="E163" s="111"/>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239"/>
      <c r="D164" s="228"/>
      <c r="E164" s="111"/>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239"/>
      <c r="D165" s="228"/>
      <c r="E165" s="111"/>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239"/>
      <c r="D166" s="228"/>
      <c r="E166" s="111"/>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239"/>
      <c r="D167" s="228"/>
      <c r="E167" s="111"/>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239"/>
      <c r="D168" s="228"/>
      <c r="E168" s="111"/>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239"/>
      <c r="D169" s="228"/>
      <c r="E169" s="111"/>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239"/>
      <c r="D170" s="228"/>
      <c r="E170" s="111"/>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239"/>
      <c r="D171" s="228"/>
      <c r="E171" s="111"/>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239"/>
      <c r="D172" s="228"/>
      <c r="E172" s="111"/>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239"/>
      <c r="D173" s="228"/>
      <c r="E173" s="111"/>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239"/>
      <c r="D174" s="228"/>
      <c r="E174" s="111"/>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239"/>
      <c r="D175" s="228"/>
      <c r="E175" s="111"/>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239"/>
      <c r="D176" s="228"/>
      <c r="E176" s="111"/>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239"/>
      <c r="D177" s="228"/>
      <c r="E177" s="111"/>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239"/>
      <c r="D178" s="228"/>
      <c r="E178" s="111"/>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239"/>
      <c r="D179" s="228"/>
      <c r="E179" s="111"/>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239"/>
      <c r="D180" s="228"/>
      <c r="E180" s="111"/>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239"/>
      <c r="D181" s="228"/>
      <c r="E181" s="111"/>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239"/>
      <c r="D182" s="228"/>
      <c r="E182" s="111"/>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239"/>
      <c r="D183" s="228"/>
      <c r="E183" s="111"/>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239"/>
      <c r="D184" s="228"/>
      <c r="E184" s="111"/>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239"/>
      <c r="D185" s="228"/>
      <c r="E185" s="111"/>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239"/>
      <c r="D186" s="228"/>
      <c r="E186" s="111"/>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239"/>
      <c r="D187" s="228"/>
      <c r="E187" s="111"/>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239"/>
      <c r="D188" s="228"/>
      <c r="E188" s="111"/>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239"/>
      <c r="D189" s="228"/>
      <c r="E189" s="111"/>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239"/>
      <c r="D190" s="228"/>
      <c r="E190" s="111"/>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239"/>
      <c r="D191" s="228"/>
      <c r="E191" s="111"/>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239"/>
      <c r="D192" s="228"/>
      <c r="E192" s="111"/>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239"/>
      <c r="D193" s="228"/>
      <c r="E193" s="111"/>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239"/>
      <c r="D194" s="228"/>
      <c r="E194" s="111"/>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239"/>
      <c r="D195" s="228"/>
      <c r="E195" s="111"/>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239"/>
      <c r="D196" s="228"/>
      <c r="E196" s="111"/>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239"/>
      <c r="D197" s="228"/>
      <c r="E197" s="111"/>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239"/>
      <c r="D198" s="228"/>
      <c r="E198" s="111"/>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239"/>
      <c r="D199" s="228"/>
      <c r="E199" s="111"/>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239"/>
      <c r="D200" s="228"/>
      <c r="E200" s="111"/>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239"/>
      <c r="D201" s="228"/>
      <c r="E201" s="111"/>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239"/>
      <c r="D202" s="228"/>
      <c r="E202" s="111"/>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239"/>
      <c r="D203" s="228"/>
      <c r="E203" s="111"/>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239"/>
      <c r="D204" s="228"/>
      <c r="E204" s="111"/>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239"/>
      <c r="D205" s="228"/>
      <c r="E205" s="111"/>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239"/>
      <c r="D206" s="228"/>
      <c r="E206" s="111"/>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239"/>
      <c r="D207" s="228"/>
      <c r="E207" s="111"/>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239"/>
      <c r="D208" s="228"/>
      <c r="E208" s="111"/>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239"/>
      <c r="D209" s="228"/>
      <c r="E209" s="111"/>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239"/>
      <c r="D210" s="228"/>
      <c r="E210" s="111"/>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239"/>
      <c r="D211" s="228"/>
      <c r="E211" s="111"/>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239"/>
      <c r="D212" s="228"/>
      <c r="E212" s="111"/>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239"/>
      <c r="D213" s="228"/>
      <c r="E213" s="111"/>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239"/>
      <c r="D214" s="228"/>
      <c r="E214" s="111"/>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239"/>
      <c r="D215" s="228"/>
      <c r="E215" s="111"/>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239"/>
      <c r="D216" s="228"/>
      <c r="E216" s="111"/>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239"/>
      <c r="D217" s="228"/>
      <c r="E217" s="111"/>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239"/>
      <c r="D218" s="228"/>
      <c r="E218" s="111"/>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239"/>
      <c r="D219" s="228"/>
      <c r="E219" s="111"/>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239"/>
      <c r="D220" s="228"/>
      <c r="E220" s="111"/>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239"/>
      <c r="D221" s="228"/>
      <c r="E221" s="111"/>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239"/>
      <c r="D222" s="228"/>
      <c r="E222" s="111"/>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239"/>
      <c r="D223" s="228"/>
      <c r="E223" s="111"/>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239"/>
      <c r="D224" s="228"/>
      <c r="E224" s="111"/>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239"/>
      <c r="D225" s="228"/>
      <c r="E225" s="111"/>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239"/>
      <c r="D226" s="228"/>
      <c r="E226" s="111"/>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239"/>
      <c r="D227" s="228"/>
      <c r="E227" s="111"/>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239"/>
      <c r="D228" s="228"/>
      <c r="E228" s="111"/>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239"/>
      <c r="D229" s="228"/>
      <c r="E229" s="111"/>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239"/>
      <c r="D230" s="228"/>
      <c r="E230" s="111"/>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239"/>
      <c r="D231" s="228"/>
      <c r="E231" s="111"/>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E1"/>
    <mergeCell ref="A29:G29"/>
  </mergeCells>
  <pageMargins left="0.7" right="0.7" top="0.75" bottom="0.75" header="0" footer="0"/>
  <pageSetup orientation="landscape"/>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3"/>
  <sheetViews>
    <sheetView workbookViewId="0"/>
  </sheetViews>
  <sheetFormatPr defaultColWidth="12.58203125" defaultRowHeight="15" customHeight="1"/>
  <cols>
    <col min="1" max="1" width="38" customWidth="1"/>
    <col min="2" max="2" width="11" customWidth="1"/>
    <col min="3" max="3" width="16.58203125" customWidth="1"/>
    <col min="4" max="4" width="10.5" customWidth="1"/>
    <col min="5" max="5" width="16.58203125" customWidth="1"/>
    <col min="6" max="6" width="15.08203125" customWidth="1"/>
    <col min="7" max="8" width="14" customWidth="1"/>
    <col min="9" max="9" width="17.58203125" customWidth="1"/>
    <col min="10" max="26" width="9" customWidth="1"/>
  </cols>
  <sheetData>
    <row r="1" spans="1:26" ht="18.5">
      <c r="A1" s="97" t="s">
        <v>470</v>
      </c>
      <c r="B1" s="246"/>
      <c r="C1" s="24"/>
      <c r="D1" s="247"/>
      <c r="E1" s="248"/>
      <c r="F1" s="24"/>
      <c r="G1" s="24"/>
      <c r="H1" s="24"/>
      <c r="I1" s="24"/>
      <c r="J1" s="24"/>
      <c r="K1" s="24"/>
      <c r="L1" s="24"/>
      <c r="M1" s="24"/>
      <c r="N1" s="24"/>
      <c r="O1" s="24"/>
      <c r="P1" s="24"/>
      <c r="Q1" s="24"/>
      <c r="R1" s="24"/>
      <c r="S1" s="24"/>
      <c r="T1" s="24"/>
      <c r="U1" s="24"/>
      <c r="V1" s="24"/>
      <c r="W1" s="24"/>
      <c r="X1" s="24"/>
      <c r="Y1" s="24"/>
      <c r="Z1" s="24"/>
    </row>
    <row r="2" spans="1:26" ht="15" customHeight="1">
      <c r="A2" s="99"/>
      <c r="B2" s="162"/>
      <c r="C2" s="17"/>
      <c r="D2" s="228"/>
      <c r="E2" s="132"/>
      <c r="F2" s="17"/>
      <c r="G2" s="17"/>
      <c r="H2" s="17"/>
      <c r="I2" s="17"/>
      <c r="J2" s="17"/>
      <c r="K2" s="17"/>
      <c r="L2" s="17"/>
      <c r="M2" s="17"/>
      <c r="N2" s="17"/>
      <c r="O2" s="17"/>
      <c r="P2" s="17"/>
      <c r="Q2" s="17"/>
      <c r="R2" s="17"/>
      <c r="S2" s="17"/>
      <c r="T2" s="17"/>
      <c r="U2" s="17"/>
      <c r="V2" s="17"/>
      <c r="W2" s="17"/>
      <c r="X2" s="17"/>
      <c r="Y2" s="17"/>
      <c r="Z2" s="17"/>
    </row>
    <row r="3" spans="1:26" ht="44" thickBot="1">
      <c r="A3" s="221" t="s">
        <v>106</v>
      </c>
      <c r="B3" s="230" t="s">
        <v>228</v>
      </c>
      <c r="C3" s="231" t="s">
        <v>205</v>
      </c>
      <c r="D3" s="230" t="s">
        <v>229</v>
      </c>
      <c r="E3" s="231" t="s">
        <v>230</v>
      </c>
      <c r="F3" s="232" t="s">
        <v>231</v>
      </c>
      <c r="G3" s="232" t="s">
        <v>56</v>
      </c>
      <c r="H3" s="232" t="s">
        <v>232</v>
      </c>
      <c r="I3" s="232" t="s">
        <v>43</v>
      </c>
      <c r="J3" s="31"/>
      <c r="K3" s="31"/>
      <c r="L3" s="31"/>
      <c r="M3" s="31"/>
      <c r="N3" s="31"/>
      <c r="O3" s="31"/>
      <c r="P3" s="31"/>
      <c r="Q3" s="31"/>
      <c r="R3" s="31"/>
      <c r="S3" s="31"/>
      <c r="T3" s="31"/>
      <c r="U3" s="31"/>
      <c r="V3" s="31"/>
      <c r="W3" s="31"/>
      <c r="X3" s="31"/>
      <c r="Y3" s="31"/>
      <c r="Z3" s="31"/>
    </row>
    <row r="4" spans="1:26" ht="12.75" customHeight="1">
      <c r="A4" s="140" t="s">
        <v>335</v>
      </c>
      <c r="B4" s="53">
        <v>1474475.5390000199</v>
      </c>
      <c r="C4" s="58">
        <v>0</v>
      </c>
      <c r="D4" s="53">
        <v>99503.653000000006</v>
      </c>
      <c r="E4" s="58">
        <v>0</v>
      </c>
      <c r="F4" s="53">
        <v>126676.22500000001</v>
      </c>
      <c r="G4" s="58">
        <v>0</v>
      </c>
      <c r="H4" s="53">
        <v>1700655.4169999999</v>
      </c>
      <c r="I4" s="622">
        <v>0</v>
      </c>
      <c r="J4" s="31"/>
      <c r="K4" s="31"/>
      <c r="L4" s="31"/>
      <c r="M4" s="31"/>
      <c r="N4" s="31"/>
      <c r="O4" s="31"/>
      <c r="P4" s="31"/>
      <c r="Q4" s="31"/>
      <c r="R4" s="31"/>
      <c r="S4" s="31"/>
      <c r="T4" s="31"/>
      <c r="U4" s="31"/>
      <c r="V4" s="31"/>
      <c r="W4" s="31"/>
      <c r="X4" s="31"/>
      <c r="Y4" s="31"/>
      <c r="Z4" s="31"/>
    </row>
    <row r="5" spans="1:26" ht="12.75" customHeight="1">
      <c r="A5" s="140" t="s">
        <v>336</v>
      </c>
      <c r="B5" s="53">
        <v>5366750.2509999601</v>
      </c>
      <c r="C5" s="58">
        <v>0</v>
      </c>
      <c r="D5" s="53">
        <v>1242863.49</v>
      </c>
      <c r="E5" s="58">
        <v>0</v>
      </c>
      <c r="F5" s="53">
        <v>486245.49800000002</v>
      </c>
      <c r="G5" s="58">
        <v>0</v>
      </c>
      <c r="H5" s="53">
        <v>7095859.2390000196</v>
      </c>
      <c r="I5" s="623">
        <v>0</v>
      </c>
      <c r="J5" s="31"/>
      <c r="K5" s="31"/>
      <c r="L5" s="31"/>
      <c r="M5" s="31"/>
      <c r="N5" s="31"/>
      <c r="O5" s="31"/>
      <c r="P5" s="31"/>
      <c r="Q5" s="31"/>
      <c r="R5" s="31"/>
      <c r="S5" s="31"/>
      <c r="T5" s="31"/>
      <c r="U5" s="31"/>
      <c r="V5" s="31"/>
      <c r="W5" s="31"/>
      <c r="X5" s="31"/>
      <c r="Y5" s="31"/>
      <c r="Z5" s="31"/>
    </row>
    <row r="6" spans="1:26" ht="12.75" customHeight="1">
      <c r="A6" s="140" t="s">
        <v>337</v>
      </c>
      <c r="B6" s="53">
        <v>7560642.8299997896</v>
      </c>
      <c r="C6" s="58">
        <v>49917.96</v>
      </c>
      <c r="D6" s="53">
        <v>161393.21</v>
      </c>
      <c r="E6" s="58">
        <v>730789.51</v>
      </c>
      <c r="F6" s="53"/>
      <c r="G6" s="58"/>
      <c r="H6" s="53">
        <v>7722036.04</v>
      </c>
      <c r="I6" s="623">
        <v>780707.47</v>
      </c>
      <c r="J6" s="31"/>
      <c r="K6" s="31"/>
      <c r="L6" s="31"/>
      <c r="M6" s="31"/>
      <c r="N6" s="31"/>
      <c r="O6" s="31"/>
      <c r="P6" s="31"/>
      <c r="Q6" s="31"/>
      <c r="R6" s="31"/>
      <c r="S6" s="31"/>
      <c r="T6" s="31"/>
      <c r="U6" s="31"/>
      <c r="V6" s="31"/>
      <c r="W6" s="31"/>
      <c r="X6" s="31"/>
      <c r="Y6" s="31"/>
      <c r="Z6" s="31"/>
    </row>
    <row r="7" spans="1:26" ht="12.75" customHeight="1">
      <c r="A7" s="140" t="s">
        <v>338</v>
      </c>
      <c r="B7" s="53">
        <v>1204.518</v>
      </c>
      <c r="C7" s="58">
        <v>0</v>
      </c>
      <c r="D7" s="53"/>
      <c r="E7" s="58"/>
      <c r="F7" s="53"/>
      <c r="G7" s="58"/>
      <c r="H7" s="53">
        <v>1204.518</v>
      </c>
      <c r="I7" s="623">
        <v>0</v>
      </c>
      <c r="J7" s="31"/>
      <c r="K7" s="31"/>
      <c r="L7" s="31"/>
      <c r="M7" s="31"/>
      <c r="N7" s="31"/>
      <c r="O7" s="31"/>
      <c r="P7" s="31"/>
      <c r="Q7" s="31"/>
      <c r="R7" s="31"/>
      <c r="S7" s="31"/>
      <c r="T7" s="31"/>
      <c r="U7" s="31"/>
      <c r="V7" s="31"/>
      <c r="W7" s="31"/>
      <c r="X7" s="31"/>
      <c r="Y7" s="31"/>
      <c r="Z7" s="31"/>
    </row>
    <row r="8" spans="1:26" ht="12.75" customHeight="1">
      <c r="A8" s="357" t="s">
        <v>107</v>
      </c>
      <c r="B8" s="53">
        <v>95423.854999999996</v>
      </c>
      <c r="C8" s="58">
        <v>0</v>
      </c>
      <c r="D8" s="53">
        <v>35840.480000000003</v>
      </c>
      <c r="E8" s="58">
        <v>4147295.73</v>
      </c>
      <c r="F8" s="53"/>
      <c r="G8" s="58"/>
      <c r="H8" s="53">
        <v>131264.33499999999</v>
      </c>
      <c r="I8" s="623">
        <v>4147295.73</v>
      </c>
      <c r="J8" s="31"/>
      <c r="K8" s="31"/>
      <c r="L8" s="31"/>
      <c r="M8" s="31"/>
      <c r="N8" s="31"/>
      <c r="O8" s="31"/>
      <c r="P8" s="31"/>
      <c r="Q8" s="31"/>
      <c r="R8" s="31"/>
      <c r="S8" s="31"/>
      <c r="T8" s="31"/>
      <c r="U8" s="31"/>
      <c r="V8" s="31"/>
      <c r="W8" s="31"/>
      <c r="X8" s="31"/>
      <c r="Y8" s="31"/>
      <c r="Z8" s="31"/>
    </row>
    <row r="9" spans="1:26" ht="12.75" customHeight="1">
      <c r="A9" s="357" t="s">
        <v>108</v>
      </c>
      <c r="B9" s="53">
        <v>5424.78</v>
      </c>
      <c r="C9" s="58">
        <v>30772</v>
      </c>
      <c r="D9" s="53">
        <v>167.30799999999999</v>
      </c>
      <c r="E9" s="58">
        <v>4767526.79</v>
      </c>
      <c r="F9" s="53"/>
      <c r="G9" s="58"/>
      <c r="H9" s="53">
        <v>5592.0879999999997</v>
      </c>
      <c r="I9" s="623">
        <v>4798298.79</v>
      </c>
      <c r="J9" s="31"/>
      <c r="K9" s="31"/>
      <c r="L9" s="31"/>
      <c r="M9" s="31"/>
      <c r="N9" s="31"/>
      <c r="O9" s="31"/>
      <c r="P9" s="31"/>
      <c r="Q9" s="31"/>
      <c r="R9" s="31"/>
      <c r="S9" s="31"/>
      <c r="T9" s="31"/>
      <c r="U9" s="31"/>
      <c r="V9" s="31"/>
      <c r="W9" s="31"/>
      <c r="X9" s="31"/>
      <c r="Y9" s="31"/>
      <c r="Z9" s="31"/>
    </row>
    <row r="10" spans="1:26" ht="12.75" customHeight="1">
      <c r="A10" s="357" t="s">
        <v>109</v>
      </c>
      <c r="B10" s="53">
        <v>689217.59600000002</v>
      </c>
      <c r="C10" s="58">
        <v>4765421</v>
      </c>
      <c r="D10" s="53">
        <v>3322.145</v>
      </c>
      <c r="E10" s="58">
        <v>1612833</v>
      </c>
      <c r="F10" s="53">
        <v>1498560.74</v>
      </c>
      <c r="G10" s="58">
        <v>97642</v>
      </c>
      <c r="H10" s="53">
        <v>2191100.4810000001</v>
      </c>
      <c r="I10" s="623">
        <v>6475896</v>
      </c>
      <c r="J10" s="31"/>
      <c r="K10" s="31"/>
      <c r="L10" s="31"/>
      <c r="M10" s="31"/>
      <c r="N10" s="31"/>
      <c r="O10" s="31"/>
      <c r="P10" s="31"/>
      <c r="Q10" s="31"/>
      <c r="R10" s="31"/>
      <c r="S10" s="31"/>
      <c r="T10" s="31"/>
      <c r="U10" s="31"/>
      <c r="V10" s="31"/>
      <c r="W10" s="31"/>
      <c r="X10" s="31"/>
      <c r="Y10" s="31"/>
      <c r="Z10" s="31"/>
    </row>
    <row r="11" spans="1:26" ht="12.75" customHeight="1">
      <c r="A11" s="357" t="s">
        <v>110</v>
      </c>
      <c r="B11" s="53">
        <v>4716.8500000000004</v>
      </c>
      <c r="C11" s="58">
        <v>0</v>
      </c>
      <c r="D11" s="53">
        <v>1655.63</v>
      </c>
      <c r="E11" s="58">
        <v>14601.62</v>
      </c>
      <c r="F11" s="53"/>
      <c r="G11" s="58"/>
      <c r="H11" s="53">
        <v>6372.48</v>
      </c>
      <c r="I11" s="623">
        <v>14601.62</v>
      </c>
      <c r="J11" s="31"/>
      <c r="K11" s="31"/>
      <c r="L11" s="31"/>
      <c r="M11" s="31"/>
      <c r="N11" s="31"/>
      <c r="O11" s="31"/>
      <c r="P11" s="31"/>
      <c r="Q11" s="31"/>
      <c r="R11" s="31"/>
      <c r="S11" s="31"/>
      <c r="T11" s="31"/>
      <c r="U11" s="31"/>
      <c r="V11" s="31"/>
      <c r="W11" s="31"/>
      <c r="X11" s="31"/>
      <c r="Y11" s="31"/>
      <c r="Z11" s="31"/>
    </row>
    <row r="12" spans="1:26" ht="12.75" customHeight="1">
      <c r="A12" s="357" t="s">
        <v>111</v>
      </c>
      <c r="B12" s="53">
        <v>72168.299999999901</v>
      </c>
      <c r="C12" s="58">
        <v>3848369.85</v>
      </c>
      <c r="D12" s="53">
        <v>5890.94</v>
      </c>
      <c r="E12" s="58">
        <v>15424657.42</v>
      </c>
      <c r="F12" s="53"/>
      <c r="G12" s="58"/>
      <c r="H12" s="53">
        <v>78059.240000000005</v>
      </c>
      <c r="I12" s="623">
        <v>19273027.27</v>
      </c>
      <c r="J12" s="31"/>
      <c r="K12" s="31"/>
      <c r="L12" s="31"/>
      <c r="M12" s="31"/>
      <c r="N12" s="31"/>
      <c r="O12" s="31"/>
      <c r="P12" s="31"/>
      <c r="Q12" s="31"/>
      <c r="R12" s="31"/>
      <c r="S12" s="31"/>
      <c r="T12" s="31"/>
      <c r="U12" s="31"/>
      <c r="V12" s="31"/>
      <c r="W12" s="31"/>
      <c r="X12" s="31"/>
      <c r="Y12" s="31"/>
      <c r="Z12" s="31"/>
    </row>
    <row r="13" spans="1:26" ht="12.75" customHeight="1">
      <c r="A13" s="140" t="s">
        <v>112</v>
      </c>
      <c r="B13" s="53">
        <v>48135.173999999999</v>
      </c>
      <c r="C13" s="58">
        <v>235100</v>
      </c>
      <c r="D13" s="53">
        <v>203</v>
      </c>
      <c r="E13" s="58">
        <v>2</v>
      </c>
      <c r="F13" s="53"/>
      <c r="G13" s="58"/>
      <c r="H13" s="53">
        <v>48338.173999999999</v>
      </c>
      <c r="I13" s="623">
        <v>235102</v>
      </c>
      <c r="J13" s="31"/>
      <c r="K13" s="31"/>
      <c r="L13" s="31"/>
      <c r="M13" s="31"/>
      <c r="N13" s="31"/>
      <c r="O13" s="31"/>
      <c r="P13" s="31"/>
      <c r="Q13" s="31"/>
      <c r="R13" s="31"/>
      <c r="S13" s="31"/>
      <c r="T13" s="31"/>
      <c r="U13" s="31"/>
      <c r="V13" s="31"/>
      <c r="W13" s="31"/>
      <c r="X13" s="31"/>
      <c r="Y13" s="31"/>
      <c r="Z13" s="31"/>
    </row>
    <row r="14" spans="1:26" ht="12.75" customHeight="1">
      <c r="A14" s="140" t="s">
        <v>113</v>
      </c>
      <c r="B14" s="53">
        <v>4289.59</v>
      </c>
      <c r="C14" s="58">
        <v>1591896.449</v>
      </c>
      <c r="D14" s="53">
        <v>1503.35</v>
      </c>
      <c r="E14" s="58">
        <v>641481.47199999995</v>
      </c>
      <c r="F14" s="53"/>
      <c r="G14" s="58"/>
      <c r="H14" s="53">
        <v>5792.94</v>
      </c>
      <c r="I14" s="623">
        <v>2233377.9210000001</v>
      </c>
      <c r="J14" s="31"/>
      <c r="K14" s="31"/>
      <c r="L14" s="31"/>
      <c r="M14" s="31"/>
      <c r="N14" s="31"/>
      <c r="O14" s="31"/>
      <c r="P14" s="31"/>
      <c r="Q14" s="31"/>
      <c r="R14" s="31"/>
      <c r="S14" s="31"/>
      <c r="T14" s="31"/>
      <c r="U14" s="31"/>
      <c r="V14" s="31"/>
      <c r="W14" s="31"/>
      <c r="X14" s="31"/>
      <c r="Y14" s="31"/>
      <c r="Z14" s="31"/>
    </row>
    <row r="15" spans="1:26" ht="12.75" customHeight="1">
      <c r="A15" s="140" t="s">
        <v>114</v>
      </c>
      <c r="B15" s="53">
        <v>146894.826</v>
      </c>
      <c r="C15" s="58">
        <v>1005249.385</v>
      </c>
      <c r="D15" s="53">
        <v>90.78</v>
      </c>
      <c r="E15" s="58">
        <v>2</v>
      </c>
      <c r="F15" s="53"/>
      <c r="G15" s="58"/>
      <c r="H15" s="53">
        <v>146985.606</v>
      </c>
      <c r="I15" s="623">
        <v>1005251.385</v>
      </c>
      <c r="J15" s="31"/>
      <c r="K15" s="31"/>
      <c r="L15" s="31"/>
      <c r="M15" s="31"/>
      <c r="N15" s="31"/>
      <c r="O15" s="31"/>
      <c r="P15" s="31"/>
      <c r="Q15" s="31"/>
      <c r="R15" s="31"/>
      <c r="S15" s="31"/>
      <c r="T15" s="31"/>
      <c r="U15" s="31"/>
      <c r="V15" s="31"/>
      <c r="W15" s="31"/>
      <c r="X15" s="31"/>
      <c r="Y15" s="31"/>
      <c r="Z15" s="31"/>
    </row>
    <row r="16" spans="1:26" ht="12.75" customHeight="1">
      <c r="A16" s="140" t="s">
        <v>115</v>
      </c>
      <c r="B16" s="53">
        <v>2027230.6850000301</v>
      </c>
      <c r="C16" s="58">
        <v>631608.06900000002</v>
      </c>
      <c r="D16" s="53">
        <v>876.505</v>
      </c>
      <c r="E16" s="58">
        <v>1080519.656</v>
      </c>
      <c r="F16" s="53">
        <v>4084114.3659999999</v>
      </c>
      <c r="G16" s="58">
        <v>144595.59700000001</v>
      </c>
      <c r="H16" s="53">
        <v>6112221.5559999999</v>
      </c>
      <c r="I16" s="623">
        <v>1856723.3219999999</v>
      </c>
      <c r="J16" s="31"/>
      <c r="K16" s="31"/>
      <c r="L16" s="31"/>
      <c r="M16" s="31"/>
      <c r="N16" s="31"/>
      <c r="O16" s="31"/>
      <c r="P16" s="31"/>
      <c r="Q16" s="31"/>
      <c r="R16" s="31"/>
      <c r="S16" s="31"/>
      <c r="T16" s="31"/>
      <c r="U16" s="31"/>
      <c r="V16" s="31"/>
      <c r="W16" s="31"/>
      <c r="X16" s="31"/>
      <c r="Y16" s="31"/>
      <c r="Z16" s="31"/>
    </row>
    <row r="17" spans="1:26" ht="12.75" customHeight="1">
      <c r="A17" s="140" t="s">
        <v>116</v>
      </c>
      <c r="B17" s="53">
        <v>271.065</v>
      </c>
      <c r="C17" s="58">
        <v>290941</v>
      </c>
      <c r="D17" s="53"/>
      <c r="E17" s="58"/>
      <c r="F17" s="53"/>
      <c r="G17" s="58"/>
      <c r="H17" s="53">
        <v>271.065</v>
      </c>
      <c r="I17" s="623">
        <v>290941</v>
      </c>
      <c r="J17" s="31"/>
      <c r="K17" s="31"/>
      <c r="L17" s="31"/>
      <c r="M17" s="31"/>
      <c r="N17" s="31"/>
      <c r="O17" s="31"/>
      <c r="P17" s="31"/>
      <c r="Q17" s="31"/>
      <c r="R17" s="31"/>
      <c r="S17" s="31"/>
      <c r="T17" s="31"/>
      <c r="U17" s="31"/>
      <c r="V17" s="31"/>
      <c r="W17" s="31"/>
      <c r="X17" s="31"/>
      <c r="Y17" s="31"/>
      <c r="Z17" s="31"/>
    </row>
    <row r="18" spans="1:26" ht="12.75" customHeight="1">
      <c r="A18" s="140" t="s">
        <v>117</v>
      </c>
      <c r="B18" s="53">
        <v>46576.529999999897</v>
      </c>
      <c r="C18" s="58">
        <v>270328.15999999997</v>
      </c>
      <c r="D18" s="53">
        <v>79758.495000000097</v>
      </c>
      <c r="E18" s="58">
        <v>12180629.539999999</v>
      </c>
      <c r="F18" s="53">
        <v>13777.082</v>
      </c>
      <c r="G18" s="58">
        <v>0.01</v>
      </c>
      <c r="H18" s="53">
        <v>140112.10699999999</v>
      </c>
      <c r="I18" s="623">
        <v>12450957.710000001</v>
      </c>
      <c r="J18" s="31"/>
      <c r="K18" s="31"/>
      <c r="L18" s="31"/>
      <c r="M18" s="31"/>
      <c r="N18" s="31"/>
      <c r="O18" s="31"/>
      <c r="P18" s="31"/>
      <c r="Q18" s="31"/>
      <c r="R18" s="31"/>
      <c r="S18" s="31"/>
      <c r="T18" s="31"/>
      <c r="U18" s="31"/>
      <c r="V18" s="31"/>
      <c r="W18" s="31"/>
      <c r="X18" s="31"/>
      <c r="Y18" s="31"/>
      <c r="Z18" s="31"/>
    </row>
    <row r="19" spans="1:26" ht="12.75" customHeight="1">
      <c r="A19" s="140" t="s">
        <v>118</v>
      </c>
      <c r="B19" s="53">
        <v>39357.040000000001</v>
      </c>
      <c r="C19" s="58">
        <v>114880445.14</v>
      </c>
      <c r="D19" s="53">
        <v>83.44</v>
      </c>
      <c r="E19" s="58">
        <v>7661418.4800000004</v>
      </c>
      <c r="F19" s="53"/>
      <c r="G19" s="58"/>
      <c r="H19" s="53">
        <v>39440.480000000003</v>
      </c>
      <c r="I19" s="623">
        <v>122541863.62</v>
      </c>
      <c r="J19" s="31"/>
      <c r="K19" s="31"/>
      <c r="L19" s="31"/>
      <c r="M19" s="31"/>
      <c r="N19" s="31"/>
      <c r="O19" s="31"/>
      <c r="P19" s="31"/>
      <c r="Q19" s="31"/>
      <c r="R19" s="31"/>
      <c r="S19" s="31"/>
      <c r="T19" s="31"/>
      <c r="U19" s="31"/>
      <c r="V19" s="31"/>
      <c r="W19" s="31"/>
      <c r="X19" s="31"/>
      <c r="Y19" s="31"/>
      <c r="Z19" s="31"/>
    </row>
    <row r="20" spans="1:26" ht="12.75" customHeight="1">
      <c r="A20" s="140" t="s">
        <v>119</v>
      </c>
      <c r="B20" s="53">
        <v>584.63</v>
      </c>
      <c r="C20" s="58">
        <v>142738.35</v>
      </c>
      <c r="D20" s="53">
        <v>22.07</v>
      </c>
      <c r="E20" s="58">
        <v>144382.72</v>
      </c>
      <c r="F20" s="53"/>
      <c r="G20" s="58"/>
      <c r="H20" s="53">
        <v>606.70000000000005</v>
      </c>
      <c r="I20" s="623">
        <v>287121.07</v>
      </c>
      <c r="J20" s="31"/>
      <c r="K20" s="31"/>
      <c r="L20" s="31"/>
      <c r="M20" s="31"/>
      <c r="N20" s="31"/>
      <c r="O20" s="31"/>
      <c r="P20" s="31"/>
      <c r="Q20" s="31"/>
      <c r="R20" s="31"/>
      <c r="S20" s="31"/>
      <c r="T20" s="31"/>
      <c r="U20" s="31"/>
      <c r="V20" s="31"/>
      <c r="W20" s="31"/>
      <c r="X20" s="31"/>
      <c r="Y20" s="31"/>
      <c r="Z20" s="31"/>
    </row>
    <row r="21" spans="1:26" ht="12.75" customHeight="1">
      <c r="A21" s="140" t="s">
        <v>120</v>
      </c>
      <c r="B21" s="53">
        <v>3136.03</v>
      </c>
      <c r="C21" s="58">
        <v>31503919.640000001</v>
      </c>
      <c r="D21" s="53">
        <v>37.840000000000003</v>
      </c>
      <c r="E21" s="58">
        <v>993976.98</v>
      </c>
      <c r="F21" s="53"/>
      <c r="G21" s="58"/>
      <c r="H21" s="53">
        <v>3173.87</v>
      </c>
      <c r="I21" s="623">
        <v>32497896.620000001</v>
      </c>
      <c r="J21" s="31"/>
      <c r="K21" s="31"/>
      <c r="L21" s="31"/>
      <c r="M21" s="31"/>
      <c r="N21" s="31"/>
      <c r="O21" s="31"/>
      <c r="P21" s="31"/>
      <c r="Q21" s="31"/>
      <c r="R21" s="31"/>
      <c r="S21" s="31"/>
      <c r="T21" s="31"/>
      <c r="U21" s="31"/>
      <c r="V21" s="31"/>
      <c r="W21" s="31"/>
      <c r="X21" s="31"/>
      <c r="Y21" s="31"/>
      <c r="Z21" s="31"/>
    </row>
    <row r="22" spans="1:26" ht="13.5" customHeight="1">
      <c r="A22" s="140" t="s">
        <v>121</v>
      </c>
      <c r="B22" s="53">
        <v>123346.212</v>
      </c>
      <c r="C22" s="58">
        <v>3830309</v>
      </c>
      <c r="D22" s="53">
        <v>234.95</v>
      </c>
      <c r="E22" s="58">
        <v>2083395</v>
      </c>
      <c r="F22" s="53"/>
      <c r="G22" s="58"/>
      <c r="H22" s="53">
        <v>123581.162</v>
      </c>
      <c r="I22" s="623">
        <v>5913704</v>
      </c>
      <c r="J22" s="31"/>
      <c r="K22" s="31"/>
      <c r="L22" s="31"/>
      <c r="M22" s="31"/>
      <c r="N22" s="31"/>
      <c r="O22" s="31"/>
      <c r="P22" s="31"/>
      <c r="Q22" s="31"/>
      <c r="R22" s="31"/>
      <c r="S22" s="31"/>
      <c r="T22" s="31"/>
      <c r="U22" s="31"/>
      <c r="V22" s="31"/>
      <c r="W22" s="31"/>
      <c r="X22" s="31"/>
      <c r="Y22" s="31"/>
      <c r="Z22" s="31"/>
    </row>
    <row r="23" spans="1:26" ht="12.75" customHeight="1" thickBot="1">
      <c r="A23" s="140" t="s">
        <v>339</v>
      </c>
      <c r="B23" s="53">
        <v>1721222.9780000099</v>
      </c>
      <c r="C23" s="58">
        <v>0</v>
      </c>
      <c r="D23" s="53">
        <v>20207.157999999999</v>
      </c>
      <c r="E23" s="58">
        <v>0</v>
      </c>
      <c r="F23" s="53">
        <v>40514.430999999997</v>
      </c>
      <c r="G23" s="58">
        <v>0</v>
      </c>
      <c r="H23" s="53">
        <v>1781944.567</v>
      </c>
      <c r="I23" s="57">
        <v>0</v>
      </c>
      <c r="J23" s="31"/>
      <c r="K23" s="31"/>
      <c r="L23" s="31"/>
      <c r="M23" s="31"/>
      <c r="N23" s="31"/>
      <c r="O23" s="31"/>
      <c r="P23" s="31"/>
      <c r="Q23" s="31"/>
      <c r="R23" s="31"/>
      <c r="S23" s="31"/>
      <c r="T23" s="31"/>
      <c r="U23" s="31"/>
      <c r="V23" s="31"/>
      <c r="W23" s="31"/>
      <c r="X23" s="31"/>
      <c r="Y23" s="31"/>
      <c r="Z23" s="31"/>
    </row>
    <row r="24" spans="1:26" ht="12.75" customHeight="1" thickBot="1">
      <c r="A24" s="601" t="s">
        <v>39</v>
      </c>
      <c r="B24" s="596">
        <f t="shared" ref="B24:I24" si="0">SUM(B4:B23)</f>
        <v>19431069.278999813</v>
      </c>
      <c r="C24" s="624">
        <f t="shared" si="0"/>
        <v>163077016.00299999</v>
      </c>
      <c r="D24" s="596">
        <f t="shared" si="0"/>
        <v>1653654.4439999999</v>
      </c>
      <c r="E24" s="624">
        <f t="shared" si="0"/>
        <v>51483511.91799999</v>
      </c>
      <c r="F24" s="596">
        <f t="shared" si="0"/>
        <v>6249888.3420000002</v>
      </c>
      <c r="G24" s="624">
        <f t="shared" si="0"/>
        <v>242237.60700000002</v>
      </c>
      <c r="H24" s="596">
        <f t="shared" si="0"/>
        <v>27334612.06500002</v>
      </c>
      <c r="I24" s="624">
        <f t="shared" si="0"/>
        <v>214802765.528</v>
      </c>
      <c r="J24" s="31"/>
      <c r="K24" s="31"/>
      <c r="L24" s="31"/>
      <c r="M24" s="31"/>
      <c r="N24" s="31"/>
      <c r="O24" s="31"/>
      <c r="P24" s="31"/>
      <c r="Q24" s="31"/>
      <c r="R24" s="31"/>
      <c r="S24" s="31"/>
      <c r="T24" s="31"/>
      <c r="U24" s="31"/>
      <c r="V24" s="31"/>
      <c r="W24" s="31"/>
      <c r="X24" s="31"/>
      <c r="Y24" s="31"/>
      <c r="Z24" s="31"/>
    </row>
    <row r="25" spans="1:26" ht="12.75" customHeight="1">
      <c r="A25" s="31"/>
      <c r="B25" s="53"/>
      <c r="C25" s="31"/>
      <c r="D25" s="238"/>
      <c r="E25" s="91"/>
      <c r="F25" s="31"/>
      <c r="G25" s="31"/>
      <c r="H25" s="31"/>
      <c r="I25" s="31"/>
      <c r="J25" s="31"/>
      <c r="K25" s="31"/>
      <c r="L25" s="31"/>
      <c r="M25" s="31"/>
      <c r="N25" s="31"/>
      <c r="O25" s="31"/>
      <c r="P25" s="31"/>
      <c r="Q25" s="31"/>
      <c r="R25" s="31"/>
      <c r="S25" s="31"/>
      <c r="T25" s="31"/>
      <c r="U25" s="31"/>
      <c r="V25" s="31"/>
      <c r="W25" s="31"/>
      <c r="X25" s="31"/>
      <c r="Y25" s="31"/>
      <c r="Z25" s="31"/>
    </row>
    <row r="26" spans="1:26" ht="15.75" customHeight="1">
      <c r="A26" s="31" t="s">
        <v>59</v>
      </c>
      <c r="B26" s="53"/>
      <c r="C26" s="31"/>
      <c r="D26" s="238"/>
      <c r="E26" s="91"/>
      <c r="F26" s="31"/>
      <c r="G26" s="31"/>
      <c r="H26" s="31"/>
      <c r="I26" s="31"/>
      <c r="J26" s="31"/>
      <c r="K26" s="31"/>
      <c r="L26" s="31"/>
      <c r="M26" s="31"/>
      <c r="N26" s="31"/>
      <c r="O26" s="31"/>
      <c r="P26" s="31"/>
      <c r="Q26" s="31"/>
      <c r="R26" s="31"/>
      <c r="S26" s="31"/>
      <c r="T26" s="31"/>
      <c r="U26" s="31"/>
      <c r="V26" s="31"/>
      <c r="W26" s="31"/>
      <c r="X26" s="31"/>
      <c r="Y26" s="31"/>
      <c r="Z26" s="31"/>
    </row>
    <row r="27" spans="1:26" ht="15.75" customHeight="1">
      <c r="A27" s="957" t="s">
        <v>226</v>
      </c>
      <c r="B27" s="916"/>
      <c r="C27" s="916"/>
      <c r="D27" s="916"/>
      <c r="E27" s="916"/>
      <c r="F27" s="916"/>
      <c r="G27" s="958"/>
      <c r="H27" s="31"/>
      <c r="I27" s="31"/>
      <c r="J27" s="31"/>
      <c r="K27" s="31"/>
      <c r="L27" s="31"/>
      <c r="M27" s="31"/>
      <c r="N27" s="31"/>
      <c r="O27" s="31"/>
      <c r="P27" s="31"/>
      <c r="Q27" s="31"/>
      <c r="R27" s="31"/>
      <c r="S27" s="31"/>
      <c r="T27" s="31"/>
      <c r="U27" s="31"/>
      <c r="V27" s="31"/>
      <c r="W27" s="31"/>
      <c r="X27" s="31"/>
      <c r="Y27" s="31"/>
      <c r="Z27" s="31"/>
    </row>
    <row r="28" spans="1:26" ht="29.25" customHeight="1">
      <c r="A28" s="952" t="s">
        <v>233</v>
      </c>
      <c r="B28" s="922"/>
      <c r="C28" s="922"/>
      <c r="D28" s="922"/>
      <c r="E28" s="922"/>
      <c r="F28" s="31"/>
      <c r="G28" s="31"/>
      <c r="H28" s="31"/>
      <c r="I28" s="31"/>
      <c r="J28" s="31"/>
      <c r="K28" s="31"/>
      <c r="L28" s="31"/>
      <c r="M28" s="31"/>
      <c r="N28" s="31"/>
      <c r="O28" s="31"/>
      <c r="P28" s="31"/>
      <c r="Q28" s="31"/>
      <c r="R28" s="31"/>
      <c r="S28" s="31"/>
      <c r="T28" s="31"/>
      <c r="U28" s="31"/>
      <c r="V28" s="31"/>
      <c r="W28" s="31"/>
      <c r="X28" s="31"/>
      <c r="Y28" s="31"/>
      <c r="Z28" s="31"/>
    </row>
    <row r="29" spans="1:26" ht="103.5" customHeight="1">
      <c r="A29" s="952" t="s">
        <v>133</v>
      </c>
      <c r="B29" s="922"/>
      <c r="C29" s="922"/>
      <c r="D29" s="922"/>
      <c r="E29" s="922"/>
      <c r="F29" s="161"/>
      <c r="G29" s="1"/>
      <c r="H29" s="1"/>
      <c r="I29" s="1"/>
      <c r="J29" s="1"/>
      <c r="K29" s="1"/>
      <c r="L29" s="1"/>
      <c r="M29" s="1"/>
      <c r="N29" s="1"/>
      <c r="O29" s="1"/>
      <c r="P29" s="1"/>
      <c r="Q29" s="1"/>
      <c r="R29" s="1"/>
      <c r="S29" s="1"/>
      <c r="T29" s="1"/>
      <c r="U29" s="1"/>
      <c r="V29" s="1"/>
      <c r="W29" s="1"/>
      <c r="X29" s="1"/>
      <c r="Y29" s="1"/>
      <c r="Z29" s="1"/>
    </row>
    <row r="30" spans="1:26" ht="12.75" customHeight="1">
      <c r="A30" s="17"/>
      <c r="B30" s="162"/>
      <c r="C30" s="17"/>
      <c r="D30" s="228"/>
      <c r="E30" s="111"/>
      <c r="F30" s="17"/>
      <c r="G30" s="17"/>
      <c r="H30" s="17"/>
      <c r="I30" s="17"/>
      <c r="J30" s="17"/>
      <c r="K30" s="17"/>
      <c r="L30" s="17"/>
      <c r="M30" s="17"/>
      <c r="N30" s="17"/>
      <c r="O30" s="17"/>
      <c r="P30" s="17"/>
      <c r="Q30" s="17"/>
      <c r="R30" s="17"/>
      <c r="S30" s="17"/>
      <c r="T30" s="17"/>
      <c r="U30" s="17"/>
      <c r="V30" s="17"/>
      <c r="W30" s="17"/>
      <c r="X30" s="17"/>
      <c r="Y30" s="17"/>
      <c r="Z30" s="17"/>
    </row>
    <row r="31" spans="1:26" ht="12.75" customHeight="1">
      <c r="A31" s="17"/>
      <c r="B31" s="162"/>
      <c r="C31" s="17"/>
      <c r="D31" s="228"/>
      <c r="E31" s="111"/>
      <c r="F31" s="17"/>
      <c r="G31" s="17"/>
      <c r="H31" s="17"/>
      <c r="I31" s="17"/>
      <c r="J31" s="17"/>
      <c r="K31" s="17"/>
      <c r="L31" s="17"/>
      <c r="M31" s="17"/>
      <c r="N31" s="17"/>
      <c r="O31" s="17"/>
      <c r="P31" s="17"/>
      <c r="Q31" s="17"/>
      <c r="R31" s="17"/>
      <c r="S31" s="17"/>
      <c r="T31" s="17"/>
      <c r="U31" s="17"/>
      <c r="V31" s="17"/>
      <c r="W31" s="17"/>
      <c r="X31" s="17"/>
      <c r="Y31" s="17"/>
      <c r="Z31" s="17"/>
    </row>
    <row r="32" spans="1:26" ht="12.75" customHeight="1">
      <c r="A32" s="17"/>
      <c r="B32" s="162"/>
      <c r="C32" s="17"/>
      <c r="D32" s="228"/>
      <c r="E32" s="111"/>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17"/>
      <c r="B33" s="162"/>
      <c r="C33" s="17"/>
      <c r="D33" s="228"/>
      <c r="E33" s="111"/>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17"/>
      <c r="B34" s="162"/>
      <c r="C34" s="17"/>
      <c r="D34" s="228"/>
      <c r="E34" s="111"/>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17"/>
      <c r="B35" s="162"/>
      <c r="C35" s="17"/>
      <c r="D35" s="228"/>
      <c r="E35" s="111"/>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17"/>
      <c r="B36" s="162"/>
      <c r="C36" s="17"/>
      <c r="D36" s="228"/>
      <c r="E36" s="111"/>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17"/>
      <c r="B37" s="162"/>
      <c r="C37" s="17"/>
      <c r="D37" s="228"/>
      <c r="E37" s="111"/>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17"/>
      <c r="B38" s="162"/>
      <c r="C38" s="17"/>
      <c r="D38" s="228"/>
      <c r="E38" s="111"/>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17"/>
      <c r="B39" s="162"/>
      <c r="C39" s="17"/>
      <c r="D39" s="228"/>
      <c r="E39" s="111"/>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62"/>
      <c r="C40" s="17"/>
      <c r="D40" s="228"/>
      <c r="E40" s="111"/>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62"/>
      <c r="C41" s="17"/>
      <c r="D41" s="228"/>
      <c r="E41" s="111"/>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62"/>
      <c r="C42" s="17"/>
      <c r="D42" s="228"/>
      <c r="E42" s="111"/>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62"/>
      <c r="C43" s="17"/>
      <c r="D43" s="228"/>
      <c r="E43" s="111"/>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62"/>
      <c r="C44" s="17"/>
      <c r="D44" s="228"/>
      <c r="E44" s="111"/>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62"/>
      <c r="C45" s="17"/>
      <c r="D45" s="228"/>
      <c r="E45" s="111"/>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62"/>
      <c r="C46" s="17"/>
      <c r="D46" s="228"/>
      <c r="E46" s="111"/>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62"/>
      <c r="C47" s="17"/>
      <c r="D47" s="228"/>
      <c r="E47" s="111"/>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62"/>
      <c r="C48" s="17"/>
      <c r="D48" s="228"/>
      <c r="E48" s="111"/>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62"/>
      <c r="C49" s="17"/>
      <c r="D49" s="228"/>
      <c r="E49" s="111"/>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62"/>
      <c r="C50" s="17"/>
      <c r="D50" s="228"/>
      <c r="E50" s="111"/>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62"/>
      <c r="C51" s="17"/>
      <c r="D51" s="228"/>
      <c r="E51" s="111"/>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62"/>
      <c r="C52" s="17"/>
      <c r="D52" s="228"/>
      <c r="E52" s="111"/>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62"/>
      <c r="C53" s="17"/>
      <c r="D53" s="228"/>
      <c r="E53" s="111"/>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62"/>
      <c r="C54" s="17"/>
      <c r="D54" s="228"/>
      <c r="E54" s="111"/>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62"/>
      <c r="C55" s="17"/>
      <c r="D55" s="228"/>
      <c r="E55" s="111"/>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62"/>
      <c r="C56" s="17"/>
      <c r="D56" s="228"/>
      <c r="E56" s="111"/>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62"/>
      <c r="C57" s="17"/>
      <c r="D57" s="228"/>
      <c r="E57" s="111"/>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62"/>
      <c r="C58" s="17"/>
      <c r="D58" s="228"/>
      <c r="E58" s="111"/>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62"/>
      <c r="C59" s="17"/>
      <c r="D59" s="228"/>
      <c r="E59" s="111"/>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62"/>
      <c r="C60" s="17"/>
      <c r="D60" s="228"/>
      <c r="E60" s="111"/>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62"/>
      <c r="C61" s="17"/>
      <c r="D61" s="228"/>
      <c r="E61" s="111"/>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62"/>
      <c r="C62" s="17"/>
      <c r="D62" s="228"/>
      <c r="E62" s="111"/>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62"/>
      <c r="C63" s="17"/>
      <c r="D63" s="228"/>
      <c r="E63" s="111"/>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62"/>
      <c r="C64" s="17"/>
      <c r="D64" s="228"/>
      <c r="E64" s="111"/>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62"/>
      <c r="C65" s="17"/>
      <c r="D65" s="228"/>
      <c r="E65" s="111"/>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62"/>
      <c r="C66" s="17"/>
      <c r="D66" s="228"/>
      <c r="E66" s="111"/>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62"/>
      <c r="C67" s="17"/>
      <c r="D67" s="228"/>
      <c r="E67" s="111"/>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62"/>
      <c r="C68" s="17"/>
      <c r="D68" s="228"/>
      <c r="E68" s="111"/>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62"/>
      <c r="C69" s="17"/>
      <c r="D69" s="228"/>
      <c r="E69" s="111"/>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62"/>
      <c r="C70" s="17"/>
      <c r="D70" s="228"/>
      <c r="E70" s="111"/>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62"/>
      <c r="C71" s="17"/>
      <c r="D71" s="228"/>
      <c r="E71" s="111"/>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62"/>
      <c r="C72" s="17"/>
      <c r="D72" s="228"/>
      <c r="E72" s="111"/>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62"/>
      <c r="C73" s="17"/>
      <c r="D73" s="228"/>
      <c r="E73" s="111"/>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62"/>
      <c r="C74" s="17"/>
      <c r="D74" s="228"/>
      <c r="E74" s="111"/>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62"/>
      <c r="C75" s="17"/>
      <c r="D75" s="228"/>
      <c r="E75" s="111"/>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62"/>
      <c r="C76" s="17"/>
      <c r="D76" s="228"/>
      <c r="E76" s="111"/>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62"/>
      <c r="C77" s="17"/>
      <c r="D77" s="228"/>
      <c r="E77" s="111"/>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62"/>
      <c r="C78" s="17"/>
      <c r="D78" s="228"/>
      <c r="E78" s="111"/>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62"/>
      <c r="C79" s="17"/>
      <c r="D79" s="228"/>
      <c r="E79" s="111"/>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62"/>
      <c r="C80" s="17"/>
      <c r="D80" s="228"/>
      <c r="E80" s="111"/>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62"/>
      <c r="C81" s="17"/>
      <c r="D81" s="228"/>
      <c r="E81" s="111"/>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62"/>
      <c r="C82" s="17"/>
      <c r="D82" s="228"/>
      <c r="E82" s="111"/>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62"/>
      <c r="C83" s="17"/>
      <c r="D83" s="228"/>
      <c r="E83" s="111"/>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62"/>
      <c r="C84" s="17"/>
      <c r="D84" s="228"/>
      <c r="E84" s="111"/>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62"/>
      <c r="C85" s="17"/>
      <c r="D85" s="228"/>
      <c r="E85" s="111"/>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62"/>
      <c r="C86" s="17"/>
      <c r="D86" s="228"/>
      <c r="E86" s="111"/>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62"/>
      <c r="C87" s="17"/>
      <c r="D87" s="228"/>
      <c r="E87" s="111"/>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62"/>
      <c r="C88" s="17"/>
      <c r="D88" s="228"/>
      <c r="E88" s="111"/>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62"/>
      <c r="C89" s="17"/>
      <c r="D89" s="228"/>
      <c r="E89" s="111"/>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62"/>
      <c r="C90" s="17"/>
      <c r="D90" s="228"/>
      <c r="E90" s="111"/>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62"/>
      <c r="C91" s="17"/>
      <c r="D91" s="228"/>
      <c r="E91" s="111"/>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62"/>
      <c r="C92" s="17"/>
      <c r="D92" s="228"/>
      <c r="E92" s="111"/>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62"/>
      <c r="C93" s="17"/>
      <c r="D93" s="228"/>
      <c r="E93" s="111"/>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62"/>
      <c r="C94" s="17"/>
      <c r="D94" s="228"/>
      <c r="E94" s="111"/>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62"/>
      <c r="C95" s="17"/>
      <c r="D95" s="228"/>
      <c r="E95" s="111"/>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62"/>
      <c r="C96" s="17"/>
      <c r="D96" s="228"/>
      <c r="E96" s="111"/>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62"/>
      <c r="C97" s="17"/>
      <c r="D97" s="228"/>
      <c r="E97" s="111"/>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62"/>
      <c r="C98" s="17"/>
      <c r="D98" s="228"/>
      <c r="E98" s="111"/>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62"/>
      <c r="C99" s="17"/>
      <c r="D99" s="228"/>
      <c r="E99" s="111"/>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62"/>
      <c r="C100" s="17"/>
      <c r="D100" s="228"/>
      <c r="E100" s="111"/>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62"/>
      <c r="C101" s="17"/>
      <c r="D101" s="228"/>
      <c r="E101" s="111"/>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62"/>
      <c r="C102" s="17"/>
      <c r="D102" s="228"/>
      <c r="E102" s="111"/>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62"/>
      <c r="C103" s="17"/>
      <c r="D103" s="228"/>
      <c r="E103" s="111"/>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62"/>
      <c r="C104" s="17"/>
      <c r="D104" s="228"/>
      <c r="E104" s="111"/>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62"/>
      <c r="C105" s="17"/>
      <c r="D105" s="228"/>
      <c r="E105" s="111"/>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62"/>
      <c r="C106" s="17"/>
      <c r="D106" s="228"/>
      <c r="E106" s="111"/>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62"/>
      <c r="C107" s="17"/>
      <c r="D107" s="228"/>
      <c r="E107" s="111"/>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62"/>
      <c r="C108" s="17"/>
      <c r="D108" s="228"/>
      <c r="E108" s="111"/>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62"/>
      <c r="C109" s="17"/>
      <c r="D109" s="228"/>
      <c r="E109" s="111"/>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62"/>
      <c r="C110" s="17"/>
      <c r="D110" s="228"/>
      <c r="E110" s="111"/>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62"/>
      <c r="C111" s="17"/>
      <c r="D111" s="228"/>
      <c r="E111" s="111"/>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62"/>
      <c r="C112" s="17"/>
      <c r="D112" s="228"/>
      <c r="E112" s="111"/>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62"/>
      <c r="C113" s="17"/>
      <c r="D113" s="228"/>
      <c r="E113" s="111"/>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62"/>
      <c r="C114" s="17"/>
      <c r="D114" s="228"/>
      <c r="E114" s="111"/>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62"/>
      <c r="C115" s="17"/>
      <c r="D115" s="228"/>
      <c r="E115" s="111"/>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62"/>
      <c r="C116" s="17"/>
      <c r="D116" s="228"/>
      <c r="E116" s="111"/>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62"/>
      <c r="C117" s="17"/>
      <c r="D117" s="228"/>
      <c r="E117" s="111"/>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62"/>
      <c r="C118" s="17"/>
      <c r="D118" s="228"/>
      <c r="E118" s="111"/>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62"/>
      <c r="C119" s="17"/>
      <c r="D119" s="228"/>
      <c r="E119" s="111"/>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62"/>
      <c r="C120" s="17"/>
      <c r="D120" s="228"/>
      <c r="E120" s="111"/>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62"/>
      <c r="C121" s="17"/>
      <c r="D121" s="228"/>
      <c r="E121" s="111"/>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62"/>
      <c r="C122" s="17"/>
      <c r="D122" s="228"/>
      <c r="E122" s="111"/>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62"/>
      <c r="C123" s="17"/>
      <c r="D123" s="228"/>
      <c r="E123" s="111"/>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62"/>
      <c r="C124" s="17"/>
      <c r="D124" s="228"/>
      <c r="E124" s="111"/>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62"/>
      <c r="C125" s="17"/>
      <c r="D125" s="228"/>
      <c r="E125" s="111"/>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62"/>
      <c r="C126" s="17"/>
      <c r="D126" s="228"/>
      <c r="E126" s="111"/>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62"/>
      <c r="C127" s="17"/>
      <c r="D127" s="228"/>
      <c r="E127" s="111"/>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62"/>
      <c r="C128" s="17"/>
      <c r="D128" s="228"/>
      <c r="E128" s="111"/>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62"/>
      <c r="C129" s="17"/>
      <c r="D129" s="228"/>
      <c r="E129" s="111"/>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62"/>
      <c r="C130" s="17"/>
      <c r="D130" s="228"/>
      <c r="E130" s="111"/>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62"/>
      <c r="C131" s="17"/>
      <c r="D131" s="228"/>
      <c r="E131" s="111"/>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62"/>
      <c r="C132" s="17"/>
      <c r="D132" s="228"/>
      <c r="E132" s="111"/>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62"/>
      <c r="C133" s="17"/>
      <c r="D133" s="228"/>
      <c r="E133" s="111"/>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62"/>
      <c r="C134" s="17"/>
      <c r="D134" s="228"/>
      <c r="E134" s="111"/>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62"/>
      <c r="C135" s="17"/>
      <c r="D135" s="228"/>
      <c r="E135" s="111"/>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62"/>
      <c r="C136" s="17"/>
      <c r="D136" s="228"/>
      <c r="E136" s="111"/>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62"/>
      <c r="C137" s="17"/>
      <c r="D137" s="228"/>
      <c r="E137" s="111"/>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62"/>
      <c r="C138" s="17"/>
      <c r="D138" s="228"/>
      <c r="E138" s="111"/>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62"/>
      <c r="C139" s="17"/>
      <c r="D139" s="228"/>
      <c r="E139" s="111"/>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62"/>
      <c r="C140" s="17"/>
      <c r="D140" s="228"/>
      <c r="E140" s="111"/>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62"/>
      <c r="C141" s="17"/>
      <c r="D141" s="228"/>
      <c r="E141" s="111"/>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62"/>
      <c r="C142" s="17"/>
      <c r="D142" s="228"/>
      <c r="E142" s="111"/>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62"/>
      <c r="C143" s="17"/>
      <c r="D143" s="228"/>
      <c r="E143" s="111"/>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62"/>
      <c r="C144" s="17"/>
      <c r="D144" s="228"/>
      <c r="E144" s="111"/>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62"/>
      <c r="C145" s="17"/>
      <c r="D145" s="228"/>
      <c r="E145" s="111"/>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62"/>
      <c r="C146" s="17"/>
      <c r="D146" s="228"/>
      <c r="E146" s="111"/>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62"/>
      <c r="C147" s="17"/>
      <c r="D147" s="228"/>
      <c r="E147" s="111"/>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62"/>
      <c r="C148" s="17"/>
      <c r="D148" s="228"/>
      <c r="E148" s="111"/>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62"/>
      <c r="C149" s="17"/>
      <c r="D149" s="228"/>
      <c r="E149" s="111"/>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62"/>
      <c r="C150" s="17"/>
      <c r="D150" s="228"/>
      <c r="E150" s="111"/>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62"/>
      <c r="C151" s="17"/>
      <c r="D151" s="228"/>
      <c r="E151" s="111"/>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62"/>
      <c r="C152" s="17"/>
      <c r="D152" s="228"/>
      <c r="E152" s="111"/>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62"/>
      <c r="C153" s="17"/>
      <c r="D153" s="228"/>
      <c r="E153" s="111"/>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62"/>
      <c r="C154" s="17"/>
      <c r="D154" s="228"/>
      <c r="E154" s="111"/>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62"/>
      <c r="C155" s="17"/>
      <c r="D155" s="228"/>
      <c r="E155" s="111"/>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62"/>
      <c r="C156" s="17"/>
      <c r="D156" s="228"/>
      <c r="E156" s="111"/>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62"/>
      <c r="C157" s="17"/>
      <c r="D157" s="228"/>
      <c r="E157" s="111"/>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62"/>
      <c r="C158" s="17"/>
      <c r="D158" s="228"/>
      <c r="E158" s="111"/>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62"/>
      <c r="C159" s="17"/>
      <c r="D159" s="228"/>
      <c r="E159" s="111"/>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62"/>
      <c r="C160" s="17"/>
      <c r="D160" s="228"/>
      <c r="E160" s="111"/>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62"/>
      <c r="C161" s="17"/>
      <c r="D161" s="228"/>
      <c r="E161" s="111"/>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62"/>
      <c r="C162" s="17"/>
      <c r="D162" s="228"/>
      <c r="E162" s="111"/>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62"/>
      <c r="C163" s="17"/>
      <c r="D163" s="228"/>
      <c r="E163" s="111"/>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62"/>
      <c r="C164" s="17"/>
      <c r="D164" s="228"/>
      <c r="E164" s="111"/>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62"/>
      <c r="C165" s="17"/>
      <c r="D165" s="228"/>
      <c r="E165" s="111"/>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62"/>
      <c r="C166" s="17"/>
      <c r="D166" s="228"/>
      <c r="E166" s="111"/>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62"/>
      <c r="C167" s="17"/>
      <c r="D167" s="228"/>
      <c r="E167" s="111"/>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62"/>
      <c r="C168" s="17"/>
      <c r="D168" s="228"/>
      <c r="E168" s="111"/>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62"/>
      <c r="C169" s="17"/>
      <c r="D169" s="228"/>
      <c r="E169" s="111"/>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62"/>
      <c r="C170" s="17"/>
      <c r="D170" s="228"/>
      <c r="E170" s="111"/>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62"/>
      <c r="C171" s="17"/>
      <c r="D171" s="228"/>
      <c r="E171" s="111"/>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62"/>
      <c r="C172" s="17"/>
      <c r="D172" s="228"/>
      <c r="E172" s="111"/>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62"/>
      <c r="C173" s="17"/>
      <c r="D173" s="228"/>
      <c r="E173" s="111"/>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62"/>
      <c r="C174" s="17"/>
      <c r="D174" s="228"/>
      <c r="E174" s="111"/>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62"/>
      <c r="C175" s="17"/>
      <c r="D175" s="228"/>
      <c r="E175" s="111"/>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62"/>
      <c r="C176" s="17"/>
      <c r="D176" s="228"/>
      <c r="E176" s="111"/>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62"/>
      <c r="C177" s="17"/>
      <c r="D177" s="228"/>
      <c r="E177" s="111"/>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62"/>
      <c r="C178" s="17"/>
      <c r="D178" s="228"/>
      <c r="E178" s="111"/>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62"/>
      <c r="C179" s="17"/>
      <c r="D179" s="228"/>
      <c r="E179" s="111"/>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62"/>
      <c r="C180" s="17"/>
      <c r="D180" s="228"/>
      <c r="E180" s="111"/>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62"/>
      <c r="C181" s="17"/>
      <c r="D181" s="228"/>
      <c r="E181" s="111"/>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62"/>
      <c r="C182" s="17"/>
      <c r="D182" s="228"/>
      <c r="E182" s="111"/>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62"/>
      <c r="C183" s="17"/>
      <c r="D183" s="228"/>
      <c r="E183" s="111"/>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62"/>
      <c r="C184" s="17"/>
      <c r="D184" s="228"/>
      <c r="E184" s="111"/>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62"/>
      <c r="C185" s="17"/>
      <c r="D185" s="228"/>
      <c r="E185" s="111"/>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62"/>
      <c r="C186" s="17"/>
      <c r="D186" s="228"/>
      <c r="E186" s="111"/>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62"/>
      <c r="C187" s="17"/>
      <c r="D187" s="228"/>
      <c r="E187" s="111"/>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62"/>
      <c r="C188" s="17"/>
      <c r="D188" s="228"/>
      <c r="E188" s="111"/>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62"/>
      <c r="C189" s="17"/>
      <c r="D189" s="228"/>
      <c r="E189" s="111"/>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62"/>
      <c r="C190" s="17"/>
      <c r="D190" s="228"/>
      <c r="E190" s="111"/>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62"/>
      <c r="C191" s="17"/>
      <c r="D191" s="228"/>
      <c r="E191" s="111"/>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62"/>
      <c r="C192" s="17"/>
      <c r="D192" s="228"/>
      <c r="E192" s="111"/>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62"/>
      <c r="C193" s="17"/>
      <c r="D193" s="228"/>
      <c r="E193" s="111"/>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62"/>
      <c r="C194" s="17"/>
      <c r="D194" s="228"/>
      <c r="E194" s="111"/>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62"/>
      <c r="C195" s="17"/>
      <c r="D195" s="228"/>
      <c r="E195" s="111"/>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62"/>
      <c r="C196" s="17"/>
      <c r="D196" s="228"/>
      <c r="E196" s="111"/>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62"/>
      <c r="C197" s="17"/>
      <c r="D197" s="228"/>
      <c r="E197" s="111"/>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62"/>
      <c r="C198" s="17"/>
      <c r="D198" s="228"/>
      <c r="E198" s="111"/>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62"/>
      <c r="C199" s="17"/>
      <c r="D199" s="228"/>
      <c r="E199" s="111"/>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62"/>
      <c r="C200" s="17"/>
      <c r="D200" s="228"/>
      <c r="E200" s="111"/>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62"/>
      <c r="C201" s="17"/>
      <c r="D201" s="228"/>
      <c r="E201" s="111"/>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62"/>
      <c r="C202" s="17"/>
      <c r="D202" s="228"/>
      <c r="E202" s="111"/>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62"/>
      <c r="C203" s="17"/>
      <c r="D203" s="228"/>
      <c r="E203" s="111"/>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62"/>
      <c r="C204" s="17"/>
      <c r="D204" s="228"/>
      <c r="E204" s="111"/>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62"/>
      <c r="C205" s="17"/>
      <c r="D205" s="228"/>
      <c r="E205" s="111"/>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62"/>
      <c r="C206" s="17"/>
      <c r="D206" s="228"/>
      <c r="E206" s="111"/>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62"/>
      <c r="C207" s="17"/>
      <c r="D207" s="228"/>
      <c r="E207" s="111"/>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62"/>
      <c r="C208" s="17"/>
      <c r="D208" s="228"/>
      <c r="E208" s="111"/>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62"/>
      <c r="C209" s="17"/>
      <c r="D209" s="228"/>
      <c r="E209" s="111"/>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62"/>
      <c r="C210" s="17"/>
      <c r="D210" s="228"/>
      <c r="E210" s="111"/>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62"/>
      <c r="C211" s="17"/>
      <c r="D211" s="228"/>
      <c r="E211" s="111"/>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62"/>
      <c r="C212" s="17"/>
      <c r="D212" s="228"/>
      <c r="E212" s="111"/>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62"/>
      <c r="C213" s="17"/>
      <c r="D213" s="228"/>
      <c r="E213" s="111"/>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62"/>
      <c r="C214" s="17"/>
      <c r="D214" s="228"/>
      <c r="E214" s="111"/>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62"/>
      <c r="C215" s="17"/>
      <c r="D215" s="228"/>
      <c r="E215" s="111"/>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62"/>
      <c r="C216" s="17"/>
      <c r="D216" s="228"/>
      <c r="E216" s="111"/>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62"/>
      <c r="C217" s="17"/>
      <c r="D217" s="228"/>
      <c r="E217" s="111"/>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62"/>
      <c r="C218" s="17"/>
      <c r="D218" s="228"/>
      <c r="E218" s="111"/>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62"/>
      <c r="C219" s="17"/>
      <c r="D219" s="228"/>
      <c r="E219" s="111"/>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62"/>
      <c r="C220" s="17"/>
      <c r="D220" s="228"/>
      <c r="E220" s="111"/>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62"/>
      <c r="C221" s="17"/>
      <c r="D221" s="228"/>
      <c r="E221" s="111"/>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62"/>
      <c r="C222" s="17"/>
      <c r="D222" s="228"/>
      <c r="E222" s="111"/>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62"/>
      <c r="C223" s="17"/>
      <c r="D223" s="228"/>
      <c r="E223" s="111"/>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62"/>
      <c r="C224" s="17"/>
      <c r="D224" s="228"/>
      <c r="E224" s="111"/>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62"/>
      <c r="C225" s="17"/>
      <c r="D225" s="228"/>
      <c r="E225" s="111"/>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62"/>
      <c r="C226" s="17"/>
      <c r="D226" s="228"/>
      <c r="E226" s="111"/>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62"/>
      <c r="C227" s="17"/>
      <c r="D227" s="228"/>
      <c r="E227" s="111"/>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62"/>
      <c r="C228" s="17"/>
      <c r="D228" s="228"/>
      <c r="E228" s="111"/>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62"/>
      <c r="C229" s="17"/>
      <c r="D229" s="228"/>
      <c r="E229" s="111"/>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62"/>
      <c r="C230" s="17"/>
      <c r="D230" s="228"/>
      <c r="E230" s="111"/>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62"/>
      <c r="C231" s="17"/>
      <c r="D231" s="228"/>
      <c r="E231" s="111"/>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62"/>
      <c r="C232" s="17"/>
      <c r="D232" s="228"/>
      <c r="E232" s="111"/>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62"/>
      <c r="C233" s="17"/>
      <c r="D233" s="228"/>
      <c r="E233" s="111"/>
      <c r="F233" s="17"/>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62"/>
      <c r="C234" s="17"/>
      <c r="D234" s="228"/>
      <c r="E234" s="111"/>
      <c r="F234" s="17"/>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62"/>
      <c r="C235" s="17"/>
      <c r="D235" s="228"/>
      <c r="E235" s="111"/>
      <c r="F235" s="17"/>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62"/>
      <c r="C236" s="17"/>
      <c r="D236" s="228"/>
      <c r="E236" s="111"/>
      <c r="F236" s="17"/>
      <c r="G236" s="17"/>
      <c r="H236" s="17"/>
      <c r="I236" s="17"/>
      <c r="J236" s="17"/>
      <c r="K236" s="17"/>
      <c r="L236" s="17"/>
      <c r="M236" s="17"/>
      <c r="N236" s="17"/>
      <c r="O236" s="17"/>
      <c r="P236" s="17"/>
      <c r="Q236" s="17"/>
      <c r="R236" s="17"/>
      <c r="S236" s="17"/>
      <c r="T236" s="17"/>
      <c r="U236" s="17"/>
      <c r="V236" s="17"/>
      <c r="W236" s="17"/>
      <c r="X236" s="17"/>
      <c r="Y236" s="17"/>
      <c r="Z236" s="17"/>
    </row>
    <row r="237" spans="1:26" ht="12.75" customHeight="1">
      <c r="A237" s="17"/>
      <c r="B237" s="162"/>
      <c r="C237" s="17"/>
      <c r="D237" s="228"/>
      <c r="E237" s="111"/>
      <c r="F237" s="17"/>
      <c r="G237" s="17"/>
      <c r="H237" s="17"/>
      <c r="I237" s="17"/>
      <c r="J237" s="17"/>
      <c r="K237" s="17"/>
      <c r="L237" s="17"/>
      <c r="M237" s="17"/>
      <c r="N237" s="17"/>
      <c r="O237" s="17"/>
      <c r="P237" s="17"/>
      <c r="Q237" s="17"/>
      <c r="R237" s="17"/>
      <c r="S237" s="17"/>
      <c r="T237" s="17"/>
      <c r="U237" s="17"/>
      <c r="V237" s="17"/>
      <c r="W237" s="17"/>
      <c r="X237" s="17"/>
      <c r="Y237" s="17"/>
      <c r="Z237" s="17"/>
    </row>
    <row r="238" spans="1:26" ht="12.75" customHeight="1">
      <c r="A238" s="17"/>
      <c r="B238" s="162"/>
      <c r="C238" s="17"/>
      <c r="D238" s="228"/>
      <c r="E238" s="111"/>
      <c r="F238" s="17"/>
      <c r="G238" s="17"/>
      <c r="H238" s="17"/>
      <c r="I238" s="17"/>
      <c r="J238" s="17"/>
      <c r="K238" s="17"/>
      <c r="L238" s="17"/>
      <c r="M238" s="17"/>
      <c r="N238" s="17"/>
      <c r="O238" s="17"/>
      <c r="P238" s="17"/>
      <c r="Q238" s="17"/>
      <c r="R238" s="17"/>
      <c r="S238" s="17"/>
      <c r="T238" s="17"/>
      <c r="U238" s="17"/>
      <c r="V238" s="17"/>
      <c r="W238" s="17"/>
      <c r="X238" s="17"/>
      <c r="Y238" s="17"/>
      <c r="Z238" s="17"/>
    </row>
    <row r="239" spans="1:26" ht="12.75" customHeight="1">
      <c r="A239" s="17"/>
      <c r="B239" s="162"/>
      <c r="C239" s="17"/>
      <c r="D239" s="228"/>
      <c r="E239" s="111"/>
      <c r="F239" s="17"/>
      <c r="G239" s="17"/>
      <c r="H239" s="17"/>
      <c r="I239" s="17"/>
      <c r="J239" s="17"/>
      <c r="K239" s="17"/>
      <c r="L239" s="17"/>
      <c r="M239" s="17"/>
      <c r="N239" s="17"/>
      <c r="O239" s="17"/>
      <c r="P239" s="17"/>
      <c r="Q239" s="17"/>
      <c r="R239" s="17"/>
      <c r="S239" s="17"/>
      <c r="T239" s="17"/>
      <c r="U239" s="17"/>
      <c r="V239" s="17"/>
      <c r="W239" s="17"/>
      <c r="X239" s="17"/>
      <c r="Y239" s="17"/>
      <c r="Z239" s="17"/>
    </row>
    <row r="240" spans="1:26" ht="12.75" customHeight="1">
      <c r="A240" s="17"/>
      <c r="B240" s="162"/>
      <c r="C240" s="17"/>
      <c r="D240" s="228"/>
      <c r="E240" s="111"/>
      <c r="F240" s="17"/>
      <c r="G240" s="17"/>
      <c r="H240" s="17"/>
      <c r="I240" s="17"/>
      <c r="J240" s="17"/>
      <c r="K240" s="17"/>
      <c r="L240" s="17"/>
      <c r="M240" s="17"/>
      <c r="N240" s="17"/>
      <c r="O240" s="17"/>
      <c r="P240" s="17"/>
      <c r="Q240" s="17"/>
      <c r="R240" s="17"/>
      <c r="S240" s="17"/>
      <c r="T240" s="17"/>
      <c r="U240" s="17"/>
      <c r="V240" s="17"/>
      <c r="W240" s="17"/>
      <c r="X240" s="17"/>
      <c r="Y240" s="17"/>
      <c r="Z240" s="17"/>
    </row>
    <row r="241" spans="1:26" ht="12.75" customHeight="1">
      <c r="A241" s="17"/>
      <c r="B241" s="162"/>
      <c r="C241" s="17"/>
      <c r="D241" s="228"/>
      <c r="E241" s="111"/>
      <c r="F241" s="17"/>
      <c r="G241" s="17"/>
      <c r="H241" s="17"/>
      <c r="I241" s="17"/>
      <c r="J241" s="17"/>
      <c r="K241" s="17"/>
      <c r="L241" s="17"/>
      <c r="M241" s="17"/>
      <c r="N241" s="17"/>
      <c r="O241" s="17"/>
      <c r="P241" s="17"/>
      <c r="Q241" s="17"/>
      <c r="R241" s="17"/>
      <c r="S241" s="17"/>
      <c r="T241" s="17"/>
      <c r="U241" s="17"/>
      <c r="V241" s="17"/>
      <c r="W241" s="17"/>
      <c r="X241" s="17"/>
      <c r="Y241" s="17"/>
      <c r="Z241" s="17"/>
    </row>
    <row r="242" spans="1:26" ht="12.75" customHeight="1">
      <c r="A242" s="17"/>
      <c r="B242" s="162"/>
      <c r="C242" s="17"/>
      <c r="D242" s="228"/>
      <c r="E242" s="111"/>
      <c r="F242" s="17"/>
      <c r="G242" s="17"/>
      <c r="H242" s="17"/>
      <c r="I242" s="17"/>
      <c r="J242" s="17"/>
      <c r="K242" s="17"/>
      <c r="L242" s="17"/>
      <c r="M242" s="17"/>
      <c r="N242" s="17"/>
      <c r="O242" s="17"/>
      <c r="P242" s="17"/>
      <c r="Q242" s="17"/>
      <c r="R242" s="17"/>
      <c r="S242" s="17"/>
      <c r="T242" s="17"/>
      <c r="U242" s="17"/>
      <c r="V242" s="17"/>
      <c r="W242" s="17"/>
      <c r="X242" s="17"/>
      <c r="Y242" s="17"/>
      <c r="Z242" s="17"/>
    </row>
    <row r="243" spans="1:26" ht="12.75" customHeight="1">
      <c r="A243" s="17"/>
      <c r="B243" s="162"/>
      <c r="C243" s="17"/>
      <c r="D243" s="228"/>
      <c r="E243" s="111"/>
      <c r="F243" s="17"/>
      <c r="G243" s="17"/>
      <c r="H243" s="17"/>
      <c r="I243" s="17"/>
      <c r="J243" s="17"/>
      <c r="K243" s="17"/>
      <c r="L243" s="17"/>
      <c r="M243" s="17"/>
      <c r="N243" s="17"/>
      <c r="O243" s="17"/>
      <c r="P243" s="17"/>
      <c r="Q243" s="17"/>
      <c r="R243" s="17"/>
      <c r="S243" s="17"/>
      <c r="T243" s="17"/>
      <c r="U243" s="17"/>
      <c r="V243" s="17"/>
      <c r="W243" s="17"/>
      <c r="X243" s="17"/>
      <c r="Y243" s="17"/>
      <c r="Z243" s="17"/>
    </row>
    <row r="244" spans="1:26" ht="12.75" customHeight="1">
      <c r="A244" s="17"/>
      <c r="B244" s="162"/>
      <c r="C244" s="17"/>
      <c r="D244" s="228"/>
      <c r="E244" s="111"/>
      <c r="F244" s="17"/>
      <c r="G244" s="17"/>
      <c r="H244" s="17"/>
      <c r="I244" s="17"/>
      <c r="J244" s="17"/>
      <c r="K244" s="17"/>
      <c r="L244" s="17"/>
      <c r="M244" s="17"/>
      <c r="N244" s="17"/>
      <c r="O244" s="17"/>
      <c r="P244" s="17"/>
      <c r="Q244" s="17"/>
      <c r="R244" s="17"/>
      <c r="S244" s="17"/>
      <c r="T244" s="17"/>
      <c r="U244" s="17"/>
      <c r="V244" s="17"/>
      <c r="W244" s="17"/>
      <c r="X244" s="17"/>
      <c r="Y244" s="17"/>
      <c r="Z244" s="17"/>
    </row>
    <row r="245" spans="1:26" ht="12.75" customHeight="1">
      <c r="A245" s="17"/>
      <c r="B245" s="162"/>
      <c r="C245" s="17"/>
      <c r="D245" s="228"/>
      <c r="E245" s="111"/>
      <c r="F245" s="17"/>
      <c r="G245" s="17"/>
      <c r="H245" s="17"/>
      <c r="I245" s="17"/>
      <c r="J245" s="17"/>
      <c r="K245" s="17"/>
      <c r="L245" s="17"/>
      <c r="M245" s="17"/>
      <c r="N245" s="17"/>
      <c r="O245" s="17"/>
      <c r="P245" s="17"/>
      <c r="Q245" s="17"/>
      <c r="R245" s="17"/>
      <c r="S245" s="17"/>
      <c r="T245" s="17"/>
      <c r="U245" s="17"/>
      <c r="V245" s="17"/>
      <c r="W245" s="17"/>
      <c r="X245" s="17"/>
      <c r="Y245" s="17"/>
      <c r="Z245" s="17"/>
    </row>
    <row r="246" spans="1:26" ht="12.75" customHeight="1">
      <c r="A246" s="17"/>
      <c r="B246" s="162"/>
      <c r="C246" s="17"/>
      <c r="D246" s="228"/>
      <c r="E246" s="111"/>
      <c r="F246" s="17"/>
      <c r="G246" s="17"/>
      <c r="H246" s="17"/>
      <c r="I246" s="17"/>
      <c r="J246" s="17"/>
      <c r="K246" s="17"/>
      <c r="L246" s="17"/>
      <c r="M246" s="17"/>
      <c r="N246" s="17"/>
      <c r="O246" s="17"/>
      <c r="P246" s="17"/>
      <c r="Q246" s="17"/>
      <c r="R246" s="17"/>
      <c r="S246" s="17"/>
      <c r="T246" s="17"/>
      <c r="U246" s="17"/>
      <c r="V246" s="17"/>
      <c r="W246" s="17"/>
      <c r="X246" s="17"/>
      <c r="Y246" s="17"/>
      <c r="Z246" s="17"/>
    </row>
    <row r="247" spans="1:26" ht="12.75" customHeight="1">
      <c r="A247" s="17"/>
      <c r="B247" s="162"/>
      <c r="C247" s="17"/>
      <c r="D247" s="228"/>
      <c r="E247" s="111"/>
      <c r="F247" s="17"/>
      <c r="G247" s="17"/>
      <c r="H247" s="17"/>
      <c r="I247" s="17"/>
      <c r="J247" s="17"/>
      <c r="K247" s="17"/>
      <c r="L247" s="17"/>
      <c r="M247" s="17"/>
      <c r="N247" s="17"/>
      <c r="O247" s="17"/>
      <c r="P247" s="17"/>
      <c r="Q247" s="17"/>
      <c r="R247" s="17"/>
      <c r="S247" s="17"/>
      <c r="T247" s="17"/>
      <c r="U247" s="17"/>
      <c r="V247" s="17"/>
      <c r="W247" s="17"/>
      <c r="X247" s="17"/>
      <c r="Y247" s="17"/>
      <c r="Z247" s="17"/>
    </row>
    <row r="248" spans="1:26" ht="12.75" customHeight="1">
      <c r="A248" s="17"/>
      <c r="B248" s="162"/>
      <c r="C248" s="17"/>
      <c r="D248" s="228"/>
      <c r="E248" s="111"/>
      <c r="F248" s="17"/>
      <c r="G248" s="17"/>
      <c r="H248" s="17"/>
      <c r="I248" s="17"/>
      <c r="J248" s="17"/>
      <c r="K248" s="17"/>
      <c r="L248" s="17"/>
      <c r="M248" s="17"/>
      <c r="N248" s="17"/>
      <c r="O248" s="17"/>
      <c r="P248" s="17"/>
      <c r="Q248" s="17"/>
      <c r="R248" s="17"/>
      <c r="S248" s="17"/>
      <c r="T248" s="17"/>
      <c r="U248" s="17"/>
      <c r="V248" s="17"/>
      <c r="W248" s="17"/>
      <c r="X248" s="17"/>
      <c r="Y248" s="17"/>
      <c r="Z248" s="17"/>
    </row>
    <row r="249" spans="1:26" ht="12.75" customHeight="1">
      <c r="A249" s="17"/>
      <c r="B249" s="162"/>
      <c r="C249" s="17"/>
      <c r="D249" s="228"/>
      <c r="E249" s="111"/>
      <c r="F249" s="17"/>
      <c r="G249" s="17"/>
      <c r="H249" s="17"/>
      <c r="I249" s="17"/>
      <c r="J249" s="17"/>
      <c r="K249" s="17"/>
      <c r="L249" s="17"/>
      <c r="M249" s="17"/>
      <c r="N249" s="17"/>
      <c r="O249" s="17"/>
      <c r="P249" s="17"/>
      <c r="Q249" s="17"/>
      <c r="R249" s="17"/>
      <c r="S249" s="17"/>
      <c r="T249" s="17"/>
      <c r="U249" s="17"/>
      <c r="V249" s="17"/>
      <c r="W249" s="17"/>
      <c r="X249" s="17"/>
      <c r="Y249" s="17"/>
      <c r="Z249" s="17"/>
    </row>
    <row r="250" spans="1:26" ht="12.75" customHeight="1">
      <c r="A250" s="17"/>
      <c r="B250" s="162"/>
      <c r="C250" s="17"/>
      <c r="D250" s="228"/>
      <c r="E250" s="111"/>
      <c r="F250" s="17"/>
      <c r="G250" s="17"/>
      <c r="H250" s="17"/>
      <c r="I250" s="17"/>
      <c r="J250" s="17"/>
      <c r="K250" s="17"/>
      <c r="L250" s="17"/>
      <c r="M250" s="17"/>
      <c r="N250" s="17"/>
      <c r="O250" s="17"/>
      <c r="P250" s="17"/>
      <c r="Q250" s="17"/>
      <c r="R250" s="17"/>
      <c r="S250" s="17"/>
      <c r="T250" s="17"/>
      <c r="U250" s="17"/>
      <c r="V250" s="17"/>
      <c r="W250" s="17"/>
      <c r="X250" s="17"/>
      <c r="Y250" s="17"/>
      <c r="Z250" s="17"/>
    </row>
    <row r="251" spans="1:26" ht="12.75" customHeight="1">
      <c r="A251" s="17"/>
      <c r="B251" s="162"/>
      <c r="C251" s="17"/>
      <c r="D251" s="228"/>
      <c r="E251" s="111"/>
      <c r="F251" s="17"/>
      <c r="G251" s="17"/>
      <c r="H251" s="17"/>
      <c r="I251" s="17"/>
      <c r="J251" s="17"/>
      <c r="K251" s="17"/>
      <c r="L251" s="17"/>
      <c r="M251" s="17"/>
      <c r="N251" s="17"/>
      <c r="O251" s="17"/>
      <c r="P251" s="17"/>
      <c r="Q251" s="17"/>
      <c r="R251" s="17"/>
      <c r="S251" s="17"/>
      <c r="T251" s="17"/>
      <c r="U251" s="17"/>
      <c r="V251" s="17"/>
      <c r="W251" s="17"/>
      <c r="X251" s="17"/>
      <c r="Y251" s="17"/>
      <c r="Z251" s="17"/>
    </row>
    <row r="252" spans="1:26" ht="12.75" customHeight="1">
      <c r="A252" s="17"/>
      <c r="B252" s="162"/>
      <c r="C252" s="17"/>
      <c r="D252" s="228"/>
      <c r="E252" s="111"/>
      <c r="F252" s="17"/>
      <c r="G252" s="17"/>
      <c r="H252" s="17"/>
      <c r="I252" s="17"/>
      <c r="J252" s="17"/>
      <c r="K252" s="17"/>
      <c r="L252" s="17"/>
      <c r="M252" s="17"/>
      <c r="N252" s="17"/>
      <c r="O252" s="17"/>
      <c r="P252" s="17"/>
      <c r="Q252" s="17"/>
      <c r="R252" s="17"/>
      <c r="S252" s="17"/>
      <c r="T252" s="17"/>
      <c r="U252" s="17"/>
      <c r="V252" s="17"/>
      <c r="W252" s="17"/>
      <c r="X252" s="17"/>
      <c r="Y252" s="17"/>
      <c r="Z252" s="17"/>
    </row>
    <row r="253" spans="1:26" ht="12.75" customHeight="1">
      <c r="A253" s="17"/>
      <c r="B253" s="162"/>
      <c r="C253" s="17"/>
      <c r="D253" s="228"/>
      <c r="E253" s="111"/>
      <c r="F253" s="17"/>
      <c r="G253" s="17"/>
      <c r="H253" s="17"/>
      <c r="I253" s="17"/>
      <c r="J253" s="17"/>
      <c r="K253" s="17"/>
      <c r="L253" s="17"/>
      <c r="M253" s="17"/>
      <c r="N253" s="17"/>
      <c r="O253" s="17"/>
      <c r="P253" s="17"/>
      <c r="Q253" s="17"/>
      <c r="R253" s="17"/>
      <c r="S253" s="17"/>
      <c r="T253" s="17"/>
      <c r="U253" s="17"/>
      <c r="V253" s="17"/>
      <c r="W253" s="17"/>
      <c r="X253" s="17"/>
      <c r="Y253" s="17"/>
      <c r="Z253" s="17"/>
    </row>
    <row r="254" spans="1:26" ht="12.75" customHeight="1">
      <c r="A254" s="17"/>
      <c r="B254" s="162"/>
      <c r="C254" s="17"/>
      <c r="D254" s="228"/>
      <c r="E254" s="111"/>
      <c r="F254" s="17"/>
      <c r="G254" s="17"/>
      <c r="H254" s="17"/>
      <c r="I254" s="17"/>
      <c r="J254" s="17"/>
      <c r="K254" s="17"/>
      <c r="L254" s="17"/>
      <c r="M254" s="17"/>
      <c r="N254" s="17"/>
      <c r="O254" s="17"/>
      <c r="P254" s="17"/>
      <c r="Q254" s="17"/>
      <c r="R254" s="17"/>
      <c r="S254" s="17"/>
      <c r="T254" s="17"/>
      <c r="U254" s="17"/>
      <c r="V254" s="17"/>
      <c r="W254" s="17"/>
      <c r="X254" s="17"/>
      <c r="Y254" s="17"/>
      <c r="Z254" s="17"/>
    </row>
    <row r="255" spans="1:26" ht="12.75" customHeight="1">
      <c r="A255" s="17"/>
      <c r="B255" s="162"/>
      <c r="C255" s="17"/>
      <c r="D255" s="228"/>
      <c r="E255" s="111"/>
      <c r="F255" s="17"/>
      <c r="G255" s="17"/>
      <c r="H255" s="17"/>
      <c r="I255" s="17"/>
      <c r="J255" s="17"/>
      <c r="K255" s="17"/>
      <c r="L255" s="17"/>
      <c r="M255" s="17"/>
      <c r="N255" s="17"/>
      <c r="O255" s="17"/>
      <c r="P255" s="17"/>
      <c r="Q255" s="17"/>
      <c r="R255" s="17"/>
      <c r="S255" s="17"/>
      <c r="T255" s="17"/>
      <c r="U255" s="17"/>
      <c r="V255" s="17"/>
      <c r="W255" s="17"/>
      <c r="X255" s="17"/>
      <c r="Y255" s="17"/>
      <c r="Z255" s="17"/>
    </row>
    <row r="256" spans="1:26" ht="12.75" customHeight="1">
      <c r="A256" s="17"/>
      <c r="B256" s="162"/>
      <c r="C256" s="17"/>
      <c r="D256" s="228"/>
      <c r="E256" s="111"/>
      <c r="F256" s="17"/>
      <c r="G256" s="17"/>
      <c r="H256" s="17"/>
      <c r="I256" s="17"/>
      <c r="J256" s="17"/>
      <c r="K256" s="17"/>
      <c r="L256" s="17"/>
      <c r="M256" s="17"/>
      <c r="N256" s="17"/>
      <c r="O256" s="17"/>
      <c r="P256" s="17"/>
      <c r="Q256" s="17"/>
      <c r="R256" s="17"/>
      <c r="S256" s="17"/>
      <c r="T256" s="17"/>
      <c r="U256" s="17"/>
      <c r="V256" s="17"/>
      <c r="W256" s="17"/>
      <c r="X256" s="17"/>
      <c r="Y256" s="17"/>
      <c r="Z256" s="17"/>
    </row>
    <row r="257" spans="1:26" ht="12.75" customHeight="1">
      <c r="A257" s="17"/>
      <c r="B257" s="162"/>
      <c r="C257" s="17"/>
      <c r="D257" s="228"/>
      <c r="E257" s="111"/>
      <c r="F257" s="17"/>
      <c r="G257" s="17"/>
      <c r="H257" s="17"/>
      <c r="I257" s="17"/>
      <c r="J257" s="17"/>
      <c r="K257" s="17"/>
      <c r="L257" s="17"/>
      <c r="M257" s="17"/>
      <c r="N257" s="17"/>
      <c r="O257" s="17"/>
      <c r="P257" s="17"/>
      <c r="Q257" s="17"/>
      <c r="R257" s="17"/>
      <c r="S257" s="17"/>
      <c r="T257" s="17"/>
      <c r="U257" s="17"/>
      <c r="V257" s="17"/>
      <c r="W257" s="17"/>
      <c r="X257" s="17"/>
      <c r="Y257" s="17"/>
      <c r="Z257" s="17"/>
    </row>
    <row r="258" spans="1:26" ht="12.75" customHeight="1">
      <c r="A258" s="17"/>
      <c r="B258" s="162"/>
      <c r="C258" s="17"/>
      <c r="D258" s="228"/>
      <c r="E258" s="111"/>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row r="260" spans="1:26" ht="15.75" customHeight="1"/>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
    <mergeCell ref="A27:G27"/>
    <mergeCell ref="A28:E28"/>
    <mergeCell ref="A29:E29"/>
  </mergeCells>
  <pageMargins left="0.7" right="0.7" top="0.75" bottom="0.75" header="0" footer="0"/>
  <pageSetup orientation="landscape"/>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1000"/>
  <sheetViews>
    <sheetView workbookViewId="0"/>
  </sheetViews>
  <sheetFormatPr defaultColWidth="12.58203125" defaultRowHeight="15" customHeight="1"/>
  <cols>
    <col min="1" max="1" width="19.83203125" customWidth="1"/>
    <col min="2" max="2" width="13.33203125" customWidth="1"/>
    <col min="3" max="3" width="12.08203125" customWidth="1"/>
    <col min="4" max="4" width="12.83203125" customWidth="1"/>
    <col min="5" max="5" width="13.33203125" customWidth="1"/>
    <col min="6" max="7" width="9" customWidth="1"/>
    <col min="8" max="8" width="10.08203125" customWidth="1"/>
    <col min="9" max="25" width="9" customWidth="1"/>
  </cols>
  <sheetData>
    <row r="1" spans="1:25" ht="18.5">
      <c r="A1" s="97" t="s">
        <v>471</v>
      </c>
      <c r="F1" s="222"/>
      <c r="G1" s="222"/>
      <c r="H1" s="222"/>
      <c r="I1" s="222"/>
      <c r="J1" s="222"/>
      <c r="K1" s="222"/>
      <c r="L1" s="222"/>
      <c r="M1" s="222"/>
      <c r="N1" s="222"/>
      <c r="O1" s="222"/>
      <c r="P1" s="222"/>
      <c r="Q1" s="222"/>
      <c r="R1" s="222"/>
      <c r="S1" s="222"/>
      <c r="T1" s="222"/>
      <c r="U1" s="222"/>
      <c r="V1" s="222"/>
      <c r="W1" s="222"/>
      <c r="X1" s="222"/>
      <c r="Y1" s="222"/>
    </row>
    <row r="2" spans="1:25" ht="15" customHeight="1">
      <c r="A2" s="240"/>
      <c r="B2" s="211"/>
      <c r="C2" s="110"/>
      <c r="D2" s="240"/>
      <c r="E2" s="1"/>
      <c r="F2" s="1"/>
      <c r="G2" s="1"/>
      <c r="H2" s="1"/>
      <c r="I2" s="1"/>
      <c r="J2" s="1"/>
      <c r="K2" s="1"/>
      <c r="L2" s="1"/>
      <c r="M2" s="1"/>
      <c r="N2" s="1"/>
      <c r="O2" s="1"/>
      <c r="P2" s="1"/>
      <c r="Q2" s="1"/>
      <c r="R2" s="1"/>
      <c r="S2" s="1"/>
      <c r="T2" s="1"/>
      <c r="U2" s="1"/>
      <c r="V2" s="1"/>
      <c r="W2" s="1"/>
      <c r="X2" s="1"/>
      <c r="Y2" s="1"/>
    </row>
    <row r="3" spans="1:25" ht="44" thickBot="1">
      <c r="A3" s="153" t="s">
        <v>140</v>
      </c>
      <c r="B3" s="250" t="s">
        <v>228</v>
      </c>
      <c r="C3" s="250" t="s">
        <v>229</v>
      </c>
      <c r="D3" s="230" t="s">
        <v>234</v>
      </c>
      <c r="E3" s="34" t="s">
        <v>45</v>
      </c>
      <c r="F3" s="124"/>
      <c r="G3" s="124"/>
      <c r="H3" s="124"/>
      <c r="I3" s="124"/>
      <c r="J3" s="124"/>
      <c r="K3" s="124"/>
      <c r="L3" s="124"/>
      <c r="M3" s="124"/>
      <c r="N3" s="124"/>
      <c r="O3" s="124"/>
      <c r="P3" s="124"/>
      <c r="Q3" s="124"/>
      <c r="R3" s="124"/>
      <c r="S3" s="124"/>
      <c r="T3" s="124"/>
      <c r="U3" s="124"/>
      <c r="V3" s="124"/>
      <c r="W3" s="124"/>
      <c r="X3" s="124"/>
      <c r="Y3" s="124"/>
    </row>
    <row r="4" spans="1:25" ht="12.75" customHeight="1">
      <c r="A4" s="135" t="s">
        <v>145</v>
      </c>
      <c r="B4" s="47">
        <v>194863.94200000001</v>
      </c>
      <c r="C4" s="47">
        <v>45912.37</v>
      </c>
      <c r="D4" s="47">
        <v>1511.278</v>
      </c>
      <c r="E4" s="606">
        <v>242287.59</v>
      </c>
      <c r="F4" s="31"/>
      <c r="G4" s="31"/>
      <c r="H4" s="31"/>
      <c r="I4" s="31"/>
      <c r="J4" s="31"/>
      <c r="K4" s="31"/>
      <c r="L4" s="31"/>
      <c r="M4" s="31"/>
      <c r="N4" s="31"/>
      <c r="O4" s="31"/>
      <c r="P4" s="31"/>
      <c r="Q4" s="31"/>
      <c r="R4" s="31"/>
      <c r="S4" s="31"/>
      <c r="T4" s="31"/>
      <c r="U4" s="31"/>
      <c r="V4" s="31"/>
      <c r="W4" s="31"/>
      <c r="X4" s="31"/>
      <c r="Y4" s="31"/>
    </row>
    <row r="5" spans="1:25" ht="12.75" customHeight="1">
      <c r="A5" s="140" t="s">
        <v>146</v>
      </c>
      <c r="B5" s="47">
        <v>91011.865999999995</v>
      </c>
      <c r="C5" s="47">
        <v>15104.694</v>
      </c>
      <c r="D5" s="47">
        <v>106616.06200000001</v>
      </c>
      <c r="E5" s="607">
        <v>212732.622</v>
      </c>
      <c r="F5" s="31"/>
      <c r="G5" s="31"/>
      <c r="H5" s="31"/>
      <c r="I5" s="31"/>
      <c r="J5" s="31"/>
      <c r="K5" s="31"/>
      <c r="L5" s="31"/>
      <c r="M5" s="31"/>
      <c r="N5" s="31"/>
      <c r="O5" s="31"/>
      <c r="P5" s="31"/>
      <c r="Q5" s="31"/>
      <c r="R5" s="31"/>
      <c r="S5" s="31"/>
      <c r="T5" s="31"/>
      <c r="U5" s="31"/>
      <c r="V5" s="31"/>
      <c r="W5" s="31"/>
      <c r="X5" s="31"/>
      <c r="Y5" s="31"/>
    </row>
    <row r="6" spans="1:25" ht="12.75" customHeight="1">
      <c r="A6" s="140" t="s">
        <v>147</v>
      </c>
      <c r="B6" s="47">
        <v>532267.81900000002</v>
      </c>
      <c r="C6" s="47">
        <v>37902.919000000104</v>
      </c>
      <c r="D6" s="47">
        <v>877646.70700000005</v>
      </c>
      <c r="E6" s="607">
        <v>1447817.4450000001</v>
      </c>
      <c r="F6" s="31"/>
      <c r="G6" s="31"/>
      <c r="H6" s="31"/>
      <c r="I6" s="31"/>
      <c r="J6" s="31"/>
      <c r="K6" s="31"/>
      <c r="L6" s="31"/>
      <c r="M6" s="31"/>
      <c r="N6" s="31"/>
      <c r="O6" s="31"/>
      <c r="P6" s="31"/>
      <c r="Q6" s="31"/>
      <c r="R6" s="31"/>
      <c r="S6" s="31"/>
      <c r="T6" s="31"/>
      <c r="U6" s="31"/>
      <c r="V6" s="31"/>
      <c r="W6" s="31"/>
      <c r="X6" s="31"/>
      <c r="Y6" s="31"/>
    </row>
    <row r="7" spans="1:25" ht="12.75" customHeight="1">
      <c r="A7" s="140" t="s">
        <v>148</v>
      </c>
      <c r="B7" s="47">
        <v>648863.79100000102</v>
      </c>
      <c r="C7" s="47">
        <v>4123.415</v>
      </c>
      <c r="D7" s="47">
        <v>591.39</v>
      </c>
      <c r="E7" s="607">
        <v>653578.59600000095</v>
      </c>
      <c r="F7" s="31"/>
      <c r="G7" s="31"/>
      <c r="H7" s="31"/>
      <c r="I7" s="31"/>
      <c r="J7" s="31"/>
      <c r="K7" s="31"/>
      <c r="L7" s="31"/>
      <c r="M7" s="31"/>
      <c r="N7" s="31"/>
      <c r="O7" s="31"/>
      <c r="P7" s="31"/>
      <c r="Q7" s="31"/>
      <c r="R7" s="31"/>
      <c r="S7" s="31"/>
      <c r="T7" s="31"/>
      <c r="U7" s="31"/>
      <c r="V7" s="31"/>
      <c r="W7" s="31"/>
      <c r="X7" s="31"/>
      <c r="Y7" s="31"/>
    </row>
    <row r="8" spans="1:25" ht="12.75" customHeight="1">
      <c r="A8" s="140" t="s">
        <v>149</v>
      </c>
      <c r="B8" s="47">
        <v>1960014.99000003</v>
      </c>
      <c r="C8" s="47">
        <v>77343.671000000002</v>
      </c>
      <c r="D8" s="47">
        <v>393668.19099999999</v>
      </c>
      <c r="E8" s="607">
        <v>2431026.8520000302</v>
      </c>
      <c r="F8" s="31"/>
      <c r="G8" s="31"/>
      <c r="H8" s="31"/>
      <c r="I8" s="31"/>
      <c r="J8" s="31"/>
      <c r="K8" s="31"/>
      <c r="L8" s="31"/>
      <c r="M8" s="31"/>
      <c r="N8" s="31"/>
      <c r="O8" s="31"/>
      <c r="P8" s="31"/>
      <c r="Q8" s="31"/>
      <c r="R8" s="31"/>
      <c r="S8" s="31"/>
      <c r="T8" s="31"/>
      <c r="U8" s="31"/>
      <c r="V8" s="31"/>
      <c r="W8" s="31"/>
      <c r="X8" s="31"/>
      <c r="Y8" s="31"/>
    </row>
    <row r="9" spans="1:25" ht="12.75" customHeight="1">
      <c r="A9" s="140" t="s">
        <v>150</v>
      </c>
      <c r="B9" s="47">
        <v>571467.03999999701</v>
      </c>
      <c r="C9" s="47">
        <v>37619.199999999997</v>
      </c>
      <c r="D9" s="47">
        <v>222814.533</v>
      </c>
      <c r="E9" s="607">
        <v>831900.77299999702</v>
      </c>
      <c r="F9" s="31"/>
      <c r="G9" s="31"/>
      <c r="H9" s="31"/>
      <c r="I9" s="31"/>
      <c r="J9" s="31"/>
      <c r="K9" s="31"/>
      <c r="L9" s="31"/>
      <c r="M9" s="31"/>
      <c r="N9" s="31"/>
      <c r="O9" s="31"/>
      <c r="P9" s="31"/>
      <c r="Q9" s="31"/>
      <c r="R9" s="31"/>
      <c r="S9" s="31"/>
      <c r="T9" s="31"/>
      <c r="U9" s="31"/>
      <c r="V9" s="31"/>
      <c r="W9" s="31"/>
      <c r="X9" s="31"/>
      <c r="Y9" s="31"/>
    </row>
    <row r="10" spans="1:25" ht="12.75" customHeight="1">
      <c r="A10" s="140" t="s">
        <v>151</v>
      </c>
      <c r="B10" s="47">
        <v>8933.8559999999998</v>
      </c>
      <c r="C10" s="47">
        <v>468.58699999999999</v>
      </c>
      <c r="D10" s="47">
        <v>9.0690000000000008</v>
      </c>
      <c r="E10" s="607">
        <v>9411.5120000000006</v>
      </c>
      <c r="F10" s="31"/>
      <c r="G10" s="31"/>
      <c r="H10" s="31"/>
      <c r="I10" s="31"/>
      <c r="J10" s="31"/>
      <c r="K10" s="31"/>
      <c r="L10" s="31"/>
      <c r="M10" s="31"/>
      <c r="N10" s="31"/>
      <c r="O10" s="31"/>
      <c r="P10" s="31"/>
      <c r="Q10" s="31"/>
      <c r="R10" s="31"/>
      <c r="S10" s="31"/>
      <c r="T10" s="31"/>
      <c r="U10" s="31"/>
      <c r="V10" s="31"/>
      <c r="W10" s="31"/>
      <c r="X10" s="31"/>
      <c r="Y10" s="31"/>
    </row>
    <row r="11" spans="1:25" ht="12.75" customHeight="1">
      <c r="A11" s="140" t="s">
        <v>152</v>
      </c>
      <c r="B11" s="47">
        <v>11892.216</v>
      </c>
      <c r="C11" s="47">
        <v>223.92099999999999</v>
      </c>
      <c r="D11" s="47">
        <v>238.273</v>
      </c>
      <c r="E11" s="607">
        <v>12354.41</v>
      </c>
      <c r="F11" s="31"/>
      <c r="G11" s="31"/>
      <c r="H11" s="31"/>
      <c r="I11" s="31"/>
      <c r="J11" s="31"/>
      <c r="K11" s="31"/>
      <c r="L11" s="31"/>
      <c r="M11" s="31"/>
      <c r="N11" s="31"/>
      <c r="O11" s="31"/>
      <c r="P11" s="31"/>
      <c r="Q11" s="31"/>
      <c r="R11" s="31"/>
      <c r="S11" s="31"/>
      <c r="T11" s="31"/>
      <c r="U11" s="31"/>
      <c r="V11" s="31"/>
      <c r="W11" s="31"/>
      <c r="X11" s="31"/>
      <c r="Y11" s="31"/>
    </row>
    <row r="12" spans="1:25" ht="12.75" customHeight="1">
      <c r="A12" s="140" t="s">
        <v>153</v>
      </c>
      <c r="B12" s="47">
        <v>2826.4160000000002</v>
      </c>
      <c r="C12" s="47">
        <v>47.99</v>
      </c>
      <c r="D12" s="47">
        <v>12.875999999999999</v>
      </c>
      <c r="E12" s="607">
        <v>2887.2820000000002</v>
      </c>
      <c r="F12" s="31"/>
      <c r="G12" s="31"/>
      <c r="H12" s="31"/>
      <c r="I12" s="31"/>
      <c r="J12" s="31"/>
      <c r="K12" s="31"/>
      <c r="L12" s="31"/>
      <c r="M12" s="31"/>
      <c r="N12" s="31"/>
      <c r="O12" s="31"/>
      <c r="P12" s="31"/>
      <c r="Q12" s="31"/>
      <c r="R12" s="31"/>
      <c r="S12" s="31"/>
      <c r="T12" s="31"/>
      <c r="U12" s="31"/>
      <c r="V12" s="31"/>
      <c r="W12" s="31"/>
      <c r="X12" s="31"/>
      <c r="Y12" s="31"/>
    </row>
    <row r="13" spans="1:25" ht="12.75" customHeight="1">
      <c r="A13" s="140" t="s">
        <v>154</v>
      </c>
      <c r="B13" s="47">
        <v>616534.54899999895</v>
      </c>
      <c r="C13" s="47">
        <v>2980.598</v>
      </c>
      <c r="D13" s="47">
        <v>6817.1030000000001</v>
      </c>
      <c r="E13" s="607">
        <v>626332.24999999895</v>
      </c>
      <c r="F13" s="31"/>
      <c r="G13" s="31"/>
      <c r="H13" s="31"/>
      <c r="I13" s="31"/>
      <c r="J13" s="31"/>
      <c r="K13" s="31"/>
      <c r="L13" s="31"/>
      <c r="M13" s="31"/>
      <c r="N13" s="31"/>
      <c r="O13" s="31"/>
      <c r="P13" s="31"/>
      <c r="Q13" s="31"/>
      <c r="R13" s="31"/>
      <c r="S13" s="31"/>
      <c r="T13" s="31"/>
      <c r="U13" s="31"/>
      <c r="V13" s="31"/>
      <c r="W13" s="31"/>
      <c r="X13" s="31"/>
      <c r="Y13" s="31"/>
    </row>
    <row r="14" spans="1:25" ht="12.75" customHeight="1">
      <c r="A14" s="140" t="s">
        <v>155</v>
      </c>
      <c r="B14" s="47">
        <v>981173.52200000302</v>
      </c>
      <c r="C14" s="47">
        <v>3056.0419999999999</v>
      </c>
      <c r="D14" s="47">
        <v>6045.5309999999999</v>
      </c>
      <c r="E14" s="607">
        <v>990275.095000003</v>
      </c>
      <c r="F14" s="31"/>
      <c r="G14" s="31"/>
      <c r="H14" s="31"/>
      <c r="I14" s="31"/>
      <c r="J14" s="31"/>
      <c r="K14" s="31"/>
      <c r="L14" s="31"/>
      <c r="M14" s="31"/>
      <c r="N14" s="31"/>
      <c r="O14" s="31"/>
      <c r="P14" s="31"/>
      <c r="Q14" s="31"/>
      <c r="R14" s="31"/>
      <c r="S14" s="31"/>
      <c r="T14" s="31"/>
      <c r="U14" s="31"/>
      <c r="V14" s="31"/>
      <c r="W14" s="31"/>
      <c r="X14" s="31"/>
      <c r="Y14" s="31"/>
    </row>
    <row r="15" spans="1:25" ht="12.75" customHeight="1">
      <c r="A15" s="140" t="s">
        <v>156</v>
      </c>
      <c r="B15" s="47">
        <v>184441.598</v>
      </c>
      <c r="C15" s="47">
        <v>72663.572999999902</v>
      </c>
      <c r="D15" s="47">
        <v>1120.3209999999999</v>
      </c>
      <c r="E15" s="607">
        <v>258225.492</v>
      </c>
      <c r="F15" s="31"/>
      <c r="G15" s="31"/>
      <c r="H15" s="31"/>
      <c r="I15" s="31"/>
      <c r="J15" s="31"/>
      <c r="K15" s="31"/>
      <c r="L15" s="31"/>
      <c r="M15" s="31"/>
      <c r="N15" s="31"/>
      <c r="O15" s="31"/>
      <c r="P15" s="31"/>
      <c r="Q15" s="31"/>
      <c r="R15" s="31"/>
      <c r="S15" s="31"/>
      <c r="T15" s="31"/>
      <c r="U15" s="31"/>
      <c r="V15" s="31"/>
      <c r="W15" s="31"/>
      <c r="X15" s="31"/>
      <c r="Y15" s="31"/>
    </row>
    <row r="16" spans="1:25" ht="12.75" customHeight="1">
      <c r="A16" s="140" t="s">
        <v>157</v>
      </c>
      <c r="B16" s="47">
        <v>281939.78499999997</v>
      </c>
      <c r="C16" s="47">
        <v>11722.079</v>
      </c>
      <c r="D16" s="47">
        <v>634784.11</v>
      </c>
      <c r="E16" s="607">
        <v>928445.97400000005</v>
      </c>
      <c r="F16" s="31"/>
      <c r="G16" s="31"/>
      <c r="H16" s="31"/>
      <c r="I16" s="31"/>
      <c r="J16" s="31"/>
      <c r="K16" s="31"/>
      <c r="L16" s="31"/>
      <c r="M16" s="31"/>
      <c r="N16" s="31"/>
      <c r="O16" s="31"/>
      <c r="P16" s="31"/>
      <c r="Q16" s="31"/>
      <c r="R16" s="31"/>
      <c r="S16" s="31"/>
      <c r="T16" s="31"/>
      <c r="U16" s="31"/>
      <c r="V16" s="31"/>
      <c r="W16" s="31"/>
      <c r="X16" s="31"/>
      <c r="Y16" s="31"/>
    </row>
    <row r="17" spans="1:25" ht="12.75" customHeight="1">
      <c r="A17" s="140" t="s">
        <v>158</v>
      </c>
      <c r="B17" s="47">
        <v>207523.06699999899</v>
      </c>
      <c r="C17" s="47">
        <v>4024.1950000000002</v>
      </c>
      <c r="D17" s="47">
        <v>5850.0010000000002</v>
      </c>
      <c r="E17" s="607">
        <v>217397.26299999899</v>
      </c>
      <c r="F17" s="31"/>
      <c r="G17" s="31"/>
      <c r="H17" s="31"/>
      <c r="I17" s="31"/>
      <c r="J17" s="31"/>
      <c r="K17" s="31"/>
      <c r="L17" s="31"/>
      <c r="M17" s="31"/>
      <c r="N17" s="31"/>
      <c r="O17" s="31"/>
      <c r="P17" s="31"/>
      <c r="Q17" s="31"/>
      <c r="R17" s="31"/>
      <c r="S17" s="31"/>
      <c r="T17" s="31"/>
      <c r="U17" s="31"/>
      <c r="V17" s="31"/>
      <c r="W17" s="31"/>
      <c r="X17" s="31"/>
      <c r="Y17" s="31"/>
    </row>
    <row r="18" spans="1:25" ht="12.75" customHeight="1">
      <c r="A18" s="140" t="s">
        <v>159</v>
      </c>
      <c r="B18" s="47">
        <v>270625.35799999902</v>
      </c>
      <c r="C18" s="47">
        <v>22395.062000000002</v>
      </c>
      <c r="D18" s="47">
        <v>1676.6379999999999</v>
      </c>
      <c r="E18" s="607">
        <v>294697.05799999897</v>
      </c>
      <c r="F18" s="31"/>
      <c r="G18" s="31"/>
      <c r="H18" s="31"/>
      <c r="I18" s="31"/>
      <c r="J18" s="31"/>
      <c r="K18" s="31"/>
      <c r="L18" s="31"/>
      <c r="M18" s="31"/>
      <c r="N18" s="31"/>
      <c r="O18" s="31"/>
      <c r="P18" s="31"/>
      <c r="Q18" s="31"/>
      <c r="R18" s="31"/>
      <c r="S18" s="31"/>
      <c r="T18" s="31"/>
      <c r="U18" s="31"/>
      <c r="V18" s="31"/>
      <c r="W18" s="31"/>
      <c r="X18" s="31"/>
      <c r="Y18" s="31"/>
    </row>
    <row r="19" spans="1:25" ht="12.75" customHeight="1">
      <c r="A19" s="140" t="s">
        <v>160</v>
      </c>
      <c r="B19" s="47">
        <v>201893.258</v>
      </c>
      <c r="C19" s="47">
        <v>1347.5809999999999</v>
      </c>
      <c r="D19" s="47">
        <v>3334.7359999999999</v>
      </c>
      <c r="E19" s="607">
        <v>206575.57500000001</v>
      </c>
      <c r="F19" s="31"/>
      <c r="G19" s="31"/>
      <c r="H19" s="31"/>
      <c r="I19" s="31"/>
      <c r="J19" s="31"/>
      <c r="K19" s="31"/>
      <c r="L19" s="31"/>
      <c r="M19" s="31"/>
      <c r="N19" s="31"/>
      <c r="O19" s="31"/>
      <c r="P19" s="31"/>
      <c r="Q19" s="31"/>
      <c r="R19" s="31"/>
      <c r="S19" s="31"/>
      <c r="T19" s="31"/>
      <c r="U19" s="31"/>
      <c r="V19" s="31"/>
      <c r="W19" s="31"/>
      <c r="X19" s="31"/>
      <c r="Y19" s="31"/>
    </row>
    <row r="20" spans="1:25" ht="12.75" customHeight="1">
      <c r="A20" s="140" t="s">
        <v>161</v>
      </c>
      <c r="B20" s="47">
        <v>558079.33300000103</v>
      </c>
      <c r="C20" s="47">
        <v>1032.0350000000001</v>
      </c>
      <c r="D20" s="47">
        <v>263.27</v>
      </c>
      <c r="E20" s="607">
        <v>559374.63800000097</v>
      </c>
      <c r="F20" s="31"/>
      <c r="G20" s="31"/>
      <c r="H20" s="31"/>
      <c r="I20" s="31"/>
      <c r="J20" s="31"/>
      <c r="K20" s="31"/>
      <c r="L20" s="31"/>
      <c r="M20" s="31"/>
      <c r="N20" s="31"/>
      <c r="O20" s="31"/>
      <c r="P20" s="31"/>
      <c r="Q20" s="31"/>
      <c r="R20" s="31"/>
      <c r="S20" s="31"/>
      <c r="T20" s="31"/>
      <c r="U20" s="31"/>
      <c r="V20" s="31"/>
      <c r="W20" s="31"/>
      <c r="X20" s="31"/>
      <c r="Y20" s="31"/>
    </row>
    <row r="21" spans="1:25" ht="12.75" customHeight="1">
      <c r="A21" s="140" t="s">
        <v>162</v>
      </c>
      <c r="B21" s="47">
        <v>532030.28599999903</v>
      </c>
      <c r="C21" s="47">
        <v>1265.8040000000001</v>
      </c>
      <c r="D21" s="47">
        <v>11856.21</v>
      </c>
      <c r="E21" s="607">
        <v>545152.299999999</v>
      </c>
      <c r="F21" s="31"/>
      <c r="G21" s="31"/>
      <c r="H21" s="31"/>
      <c r="I21" s="31"/>
      <c r="J21" s="31"/>
      <c r="K21" s="31"/>
      <c r="L21" s="31"/>
      <c r="M21" s="31"/>
      <c r="N21" s="31"/>
      <c r="O21" s="31"/>
      <c r="P21" s="31"/>
      <c r="Q21" s="31"/>
      <c r="R21" s="31"/>
      <c r="S21" s="31"/>
      <c r="T21" s="31"/>
      <c r="U21" s="31"/>
      <c r="V21" s="31"/>
      <c r="W21" s="31"/>
      <c r="X21" s="31"/>
      <c r="Y21" s="31"/>
    </row>
    <row r="22" spans="1:25" ht="12.75" customHeight="1">
      <c r="A22" s="140" t="s">
        <v>163</v>
      </c>
      <c r="B22" s="47">
        <v>289263.62300000002</v>
      </c>
      <c r="C22" s="47">
        <v>18251.84</v>
      </c>
      <c r="D22" s="47">
        <v>30822.671999999999</v>
      </c>
      <c r="E22" s="607">
        <v>338338.13500000001</v>
      </c>
      <c r="F22" s="31"/>
      <c r="G22" s="31"/>
      <c r="H22" s="31"/>
      <c r="I22" s="31"/>
      <c r="J22" s="31"/>
      <c r="K22" s="31"/>
      <c r="L22" s="31"/>
      <c r="M22" s="31"/>
      <c r="N22" s="31"/>
      <c r="O22" s="31"/>
      <c r="P22" s="31"/>
      <c r="Q22" s="31"/>
      <c r="R22" s="31"/>
      <c r="S22" s="31"/>
      <c r="T22" s="31"/>
      <c r="U22" s="31"/>
      <c r="V22" s="31"/>
      <c r="W22" s="31"/>
      <c r="X22" s="31"/>
      <c r="Y22" s="31"/>
    </row>
    <row r="23" spans="1:25" ht="12.75" customHeight="1">
      <c r="A23" s="140" t="s">
        <v>164</v>
      </c>
      <c r="B23" s="47">
        <v>19550.706999999999</v>
      </c>
      <c r="C23" s="47">
        <v>363373.848</v>
      </c>
      <c r="D23" s="47">
        <v>6497.81</v>
      </c>
      <c r="E23" s="607">
        <v>389422.36499999999</v>
      </c>
      <c r="F23" s="31"/>
      <c r="G23" s="31"/>
      <c r="H23" s="31"/>
      <c r="I23" s="31"/>
      <c r="J23" s="31"/>
      <c r="K23" s="31"/>
      <c r="L23" s="31"/>
      <c r="M23" s="31"/>
      <c r="N23" s="31"/>
      <c r="O23" s="31"/>
      <c r="P23" s="31"/>
      <c r="Q23" s="31"/>
      <c r="R23" s="31"/>
      <c r="S23" s="31"/>
      <c r="T23" s="31"/>
      <c r="U23" s="31"/>
      <c r="V23" s="31"/>
      <c r="W23" s="31"/>
      <c r="X23" s="31"/>
      <c r="Y23" s="31"/>
    </row>
    <row r="24" spans="1:25" ht="12.75" customHeight="1">
      <c r="A24" s="140" t="s">
        <v>165</v>
      </c>
      <c r="B24" s="47">
        <v>131788.73699999999</v>
      </c>
      <c r="C24" s="47">
        <v>2200.7950000000001</v>
      </c>
      <c r="D24" s="47">
        <v>1222.915</v>
      </c>
      <c r="E24" s="607">
        <v>135212.44699999999</v>
      </c>
      <c r="F24" s="31"/>
      <c r="G24" s="31"/>
      <c r="H24" s="31"/>
      <c r="I24" s="31"/>
      <c r="J24" s="31"/>
      <c r="K24" s="31"/>
      <c r="L24" s="31"/>
      <c r="M24" s="31"/>
      <c r="N24" s="31"/>
      <c r="O24" s="31"/>
      <c r="P24" s="31"/>
      <c r="Q24" s="31"/>
      <c r="R24" s="31"/>
      <c r="S24" s="31"/>
      <c r="T24" s="31"/>
      <c r="U24" s="31"/>
      <c r="V24" s="31"/>
      <c r="W24" s="31"/>
      <c r="X24" s="31"/>
      <c r="Y24" s="31"/>
    </row>
    <row r="25" spans="1:25" ht="12.75" customHeight="1">
      <c r="A25" s="140" t="s">
        <v>166</v>
      </c>
      <c r="B25" s="47">
        <v>28196.605</v>
      </c>
      <c r="C25" s="47">
        <v>18856.365000000002</v>
      </c>
      <c r="D25" s="47">
        <v>1999.1089999999999</v>
      </c>
      <c r="E25" s="607">
        <v>49052.078999999998</v>
      </c>
      <c r="F25" s="31"/>
      <c r="G25" s="31"/>
      <c r="H25" s="31"/>
      <c r="I25" s="31"/>
      <c r="J25" s="31"/>
      <c r="K25" s="31"/>
      <c r="L25" s="31"/>
      <c r="M25" s="31"/>
      <c r="N25" s="31"/>
      <c r="O25" s="31"/>
      <c r="P25" s="31"/>
      <c r="Q25" s="31"/>
      <c r="R25" s="31"/>
      <c r="S25" s="31"/>
      <c r="T25" s="31"/>
      <c r="U25" s="31"/>
      <c r="V25" s="31"/>
      <c r="W25" s="31"/>
      <c r="X25" s="31"/>
      <c r="Y25" s="31"/>
    </row>
    <row r="26" spans="1:25" ht="12.75" customHeight="1">
      <c r="A26" s="140" t="s">
        <v>167</v>
      </c>
      <c r="B26" s="47">
        <v>18099.401000000002</v>
      </c>
      <c r="C26" s="47">
        <v>2507.0889999999999</v>
      </c>
      <c r="D26" s="47">
        <v>147097.16</v>
      </c>
      <c r="E26" s="607">
        <v>167703.65</v>
      </c>
      <c r="F26" s="31"/>
      <c r="G26" s="31"/>
      <c r="H26" s="31"/>
      <c r="I26" s="31"/>
      <c r="J26" s="31"/>
      <c r="K26" s="31"/>
      <c r="L26" s="31"/>
      <c r="M26" s="31"/>
      <c r="N26" s="31"/>
      <c r="O26" s="31"/>
      <c r="P26" s="31"/>
      <c r="Q26" s="31"/>
      <c r="R26" s="31"/>
      <c r="S26" s="31"/>
      <c r="T26" s="31"/>
      <c r="U26" s="31"/>
      <c r="V26" s="31"/>
      <c r="W26" s="31"/>
      <c r="X26" s="31"/>
      <c r="Y26" s="31"/>
    </row>
    <row r="27" spans="1:25" ht="12.75" customHeight="1">
      <c r="A27" s="140" t="s">
        <v>168</v>
      </c>
      <c r="B27" s="47">
        <v>31833.006000000001</v>
      </c>
      <c r="C27" s="47">
        <v>4307.4790000000003</v>
      </c>
      <c r="D27" s="47">
        <v>53032.65</v>
      </c>
      <c r="E27" s="607">
        <v>89173.134999999995</v>
      </c>
      <c r="F27" s="31"/>
      <c r="G27" s="31"/>
      <c r="H27" s="31"/>
      <c r="I27" s="31"/>
      <c r="J27" s="31"/>
      <c r="K27" s="31"/>
      <c r="L27" s="31"/>
      <c r="M27" s="31"/>
      <c r="N27" s="31"/>
      <c r="O27" s="31"/>
      <c r="P27" s="31"/>
      <c r="Q27" s="31"/>
      <c r="R27" s="31"/>
      <c r="S27" s="31"/>
      <c r="T27" s="31"/>
      <c r="U27" s="31"/>
      <c r="V27" s="31"/>
      <c r="W27" s="31"/>
      <c r="X27" s="31"/>
      <c r="Y27" s="31"/>
    </row>
    <row r="28" spans="1:25" ht="12.75" customHeight="1">
      <c r="A28" s="140" t="s">
        <v>169</v>
      </c>
      <c r="B28" s="47">
        <v>533929.96499999997</v>
      </c>
      <c r="C28" s="47">
        <v>10927.983</v>
      </c>
      <c r="D28" s="47">
        <v>348.36099999999999</v>
      </c>
      <c r="E28" s="607">
        <v>545206.30900000001</v>
      </c>
      <c r="F28" s="31"/>
      <c r="G28" s="31"/>
      <c r="H28" s="31"/>
      <c r="I28" s="31"/>
      <c r="J28" s="31"/>
      <c r="K28" s="31"/>
      <c r="L28" s="31"/>
      <c r="M28" s="31"/>
      <c r="N28" s="31"/>
      <c r="O28" s="31"/>
      <c r="P28" s="31"/>
      <c r="Q28" s="31"/>
      <c r="R28" s="31"/>
      <c r="S28" s="31"/>
      <c r="T28" s="31"/>
      <c r="U28" s="31"/>
      <c r="V28" s="31"/>
      <c r="W28" s="31"/>
      <c r="X28" s="31"/>
      <c r="Y28" s="31"/>
    </row>
    <row r="29" spans="1:25" ht="12.75" customHeight="1">
      <c r="A29" s="140" t="s">
        <v>170</v>
      </c>
      <c r="B29" s="47">
        <v>608768.84200000099</v>
      </c>
      <c r="C29" s="47">
        <v>10378.621999999999</v>
      </c>
      <c r="D29" s="47">
        <v>4649.0600000000004</v>
      </c>
      <c r="E29" s="607">
        <v>623796.52400000102</v>
      </c>
      <c r="F29" s="31"/>
      <c r="G29" s="31"/>
      <c r="H29" s="31"/>
      <c r="I29" s="31"/>
      <c r="J29" s="31"/>
      <c r="K29" s="31"/>
      <c r="L29" s="31"/>
      <c r="M29" s="31"/>
      <c r="N29" s="31"/>
      <c r="O29" s="31"/>
      <c r="P29" s="31"/>
      <c r="Q29" s="31"/>
      <c r="R29" s="31"/>
      <c r="S29" s="31"/>
      <c r="T29" s="31"/>
      <c r="U29" s="31"/>
      <c r="V29" s="31"/>
      <c r="W29" s="31"/>
      <c r="X29" s="31"/>
      <c r="Y29" s="31"/>
    </row>
    <row r="30" spans="1:25" ht="12.75" customHeight="1">
      <c r="A30" s="140" t="s">
        <v>171</v>
      </c>
      <c r="B30" s="47">
        <v>284129.48300000001</v>
      </c>
      <c r="C30" s="47">
        <v>9573.7350000000006</v>
      </c>
      <c r="D30" s="47">
        <v>172335.86499999999</v>
      </c>
      <c r="E30" s="607">
        <v>466039.08299999998</v>
      </c>
      <c r="F30" s="31"/>
      <c r="G30" s="31"/>
      <c r="H30" s="31"/>
      <c r="I30" s="31"/>
      <c r="J30" s="31"/>
      <c r="K30" s="31"/>
      <c r="L30" s="31"/>
      <c r="M30" s="31"/>
      <c r="N30" s="31"/>
      <c r="O30" s="31"/>
      <c r="P30" s="31"/>
      <c r="Q30" s="31"/>
      <c r="R30" s="31"/>
      <c r="S30" s="31"/>
      <c r="T30" s="31"/>
      <c r="U30" s="31"/>
      <c r="V30" s="31"/>
      <c r="W30" s="31"/>
      <c r="X30" s="31"/>
      <c r="Y30" s="31"/>
    </row>
    <row r="31" spans="1:25" ht="12.75" customHeight="1">
      <c r="A31" s="140" t="s">
        <v>172</v>
      </c>
      <c r="B31" s="47">
        <v>178798.83</v>
      </c>
      <c r="C31" s="47">
        <v>1641.194</v>
      </c>
      <c r="D31" s="47">
        <v>7011.3580000000002</v>
      </c>
      <c r="E31" s="607">
        <v>187451.38200000001</v>
      </c>
      <c r="F31" s="31"/>
      <c r="G31" s="31"/>
      <c r="H31" s="31"/>
      <c r="I31" s="31"/>
      <c r="J31" s="31"/>
      <c r="K31" s="31"/>
      <c r="L31" s="31"/>
      <c r="M31" s="31"/>
      <c r="N31" s="31"/>
      <c r="O31" s="31"/>
      <c r="P31" s="31"/>
      <c r="Q31" s="31"/>
      <c r="R31" s="31"/>
      <c r="S31" s="31"/>
      <c r="T31" s="31"/>
      <c r="U31" s="31"/>
      <c r="V31" s="31"/>
      <c r="W31" s="31"/>
      <c r="X31" s="31"/>
      <c r="Y31" s="31"/>
    </row>
    <row r="32" spans="1:25" ht="12.75" customHeight="1">
      <c r="A32" s="140" t="s">
        <v>173</v>
      </c>
      <c r="B32" s="47">
        <v>150397.08799999999</v>
      </c>
      <c r="C32" s="47">
        <v>545.05499999999995</v>
      </c>
      <c r="D32" s="47">
        <v>1633518.496</v>
      </c>
      <c r="E32" s="607">
        <v>1784460.639</v>
      </c>
      <c r="F32" s="31"/>
      <c r="G32" s="31"/>
      <c r="H32" s="31"/>
      <c r="I32" s="31"/>
      <c r="J32" s="31"/>
      <c r="K32" s="31"/>
      <c r="L32" s="31"/>
      <c r="M32" s="31"/>
      <c r="N32" s="31"/>
      <c r="O32" s="31"/>
      <c r="P32" s="31"/>
      <c r="Q32" s="31"/>
      <c r="R32" s="31"/>
      <c r="S32" s="31"/>
      <c r="T32" s="31"/>
      <c r="U32" s="31"/>
      <c r="V32" s="31"/>
      <c r="W32" s="31"/>
      <c r="X32" s="31"/>
      <c r="Y32" s="31"/>
    </row>
    <row r="33" spans="1:25" ht="12.75" customHeight="1">
      <c r="A33" s="140" t="s">
        <v>174</v>
      </c>
      <c r="B33" s="47">
        <v>23633.935000000001</v>
      </c>
      <c r="C33" s="47">
        <v>142.24</v>
      </c>
      <c r="D33" s="47">
        <v>535.66</v>
      </c>
      <c r="E33" s="607">
        <v>24311.834999999999</v>
      </c>
      <c r="F33" s="31"/>
      <c r="G33" s="31"/>
      <c r="H33" s="31"/>
      <c r="I33" s="251"/>
      <c r="J33" s="31"/>
      <c r="K33" s="31"/>
      <c r="L33" s="31"/>
      <c r="M33" s="31"/>
      <c r="N33" s="31"/>
      <c r="O33" s="31"/>
      <c r="P33" s="31"/>
      <c r="Q33" s="31"/>
      <c r="R33" s="31"/>
      <c r="S33" s="31"/>
      <c r="T33" s="31"/>
      <c r="U33" s="31"/>
      <c r="V33" s="31"/>
      <c r="W33" s="31"/>
      <c r="X33" s="31"/>
      <c r="Y33" s="31"/>
    </row>
    <row r="34" spans="1:25" ht="12.75" customHeight="1">
      <c r="A34" s="140" t="s">
        <v>175</v>
      </c>
      <c r="B34" s="47">
        <v>83816.412000000098</v>
      </c>
      <c r="C34" s="47">
        <v>788.76099999999997</v>
      </c>
      <c r="D34" s="47">
        <v>658.76300000000003</v>
      </c>
      <c r="E34" s="607">
        <v>85263.936000000103</v>
      </c>
      <c r="F34" s="31"/>
      <c r="G34" s="31"/>
      <c r="H34" s="31"/>
      <c r="I34" s="31"/>
      <c r="J34" s="31"/>
      <c r="K34" s="31"/>
      <c r="L34" s="31"/>
      <c r="M34" s="31"/>
      <c r="N34" s="31"/>
      <c r="O34" s="31"/>
      <c r="P34" s="31"/>
      <c r="Q34" s="31"/>
      <c r="R34" s="31"/>
      <c r="S34" s="31"/>
      <c r="T34" s="31"/>
      <c r="U34" s="31"/>
      <c r="V34" s="31"/>
      <c r="W34" s="31"/>
      <c r="X34" s="31"/>
      <c r="Y34" s="31"/>
    </row>
    <row r="35" spans="1:25" ht="12.75" customHeight="1">
      <c r="A35" s="140" t="s">
        <v>176</v>
      </c>
      <c r="B35" s="47">
        <v>1254683.551</v>
      </c>
      <c r="C35" s="47">
        <v>546066.24199999997</v>
      </c>
      <c r="D35" s="47">
        <v>219827.27100000001</v>
      </c>
      <c r="E35" s="607">
        <v>2020577.064</v>
      </c>
      <c r="F35" s="31"/>
      <c r="G35" s="31"/>
      <c r="H35" s="31"/>
      <c r="I35" s="31"/>
      <c r="J35" s="31"/>
      <c r="K35" s="31"/>
      <c r="L35" s="31"/>
      <c r="M35" s="31"/>
      <c r="N35" s="31"/>
      <c r="O35" s="31"/>
      <c r="P35" s="31"/>
      <c r="Q35" s="31"/>
      <c r="R35" s="31"/>
      <c r="S35" s="31"/>
      <c r="T35" s="31"/>
      <c r="U35" s="31"/>
      <c r="V35" s="31"/>
      <c r="W35" s="31"/>
      <c r="X35" s="31"/>
      <c r="Y35" s="31"/>
    </row>
    <row r="36" spans="1:25" ht="12.75" customHeight="1">
      <c r="A36" s="140" t="s">
        <v>177</v>
      </c>
      <c r="B36" s="47">
        <v>159862.88200000001</v>
      </c>
      <c r="C36" s="47">
        <v>1125.6500000000001</v>
      </c>
      <c r="D36" s="47">
        <v>1657.201</v>
      </c>
      <c r="E36" s="607">
        <v>162645.73300000001</v>
      </c>
      <c r="F36" s="31"/>
      <c r="G36" s="31"/>
      <c r="H36" s="31"/>
      <c r="I36" s="31"/>
      <c r="J36" s="31"/>
      <c r="K36" s="31"/>
      <c r="L36" s="31"/>
      <c r="M36" s="31"/>
      <c r="N36" s="31"/>
      <c r="O36" s="31"/>
      <c r="P36" s="31"/>
      <c r="Q36" s="31"/>
      <c r="R36" s="31"/>
      <c r="S36" s="31"/>
      <c r="T36" s="31"/>
      <c r="U36" s="31"/>
      <c r="V36" s="31"/>
      <c r="W36" s="31"/>
      <c r="X36" s="31"/>
      <c r="Y36" s="31"/>
    </row>
    <row r="37" spans="1:25" ht="12.75" customHeight="1">
      <c r="A37" s="140" t="s">
        <v>178</v>
      </c>
      <c r="B37" s="47">
        <v>471980.57499999902</v>
      </c>
      <c r="C37" s="47">
        <v>1818.125</v>
      </c>
      <c r="D37" s="47">
        <v>5424.3029999999999</v>
      </c>
      <c r="E37" s="607">
        <v>479223.00299999898</v>
      </c>
      <c r="F37" s="31"/>
      <c r="G37" s="31"/>
      <c r="H37" s="31"/>
      <c r="I37" s="31"/>
      <c r="J37" s="31"/>
      <c r="K37" s="31"/>
      <c r="L37" s="31"/>
      <c r="M37" s="31"/>
      <c r="N37" s="31"/>
      <c r="O37" s="31"/>
      <c r="P37" s="31"/>
      <c r="Q37" s="31"/>
      <c r="R37" s="31"/>
      <c r="S37" s="31"/>
      <c r="T37" s="31"/>
      <c r="U37" s="31"/>
      <c r="V37" s="31"/>
      <c r="W37" s="31"/>
      <c r="X37" s="31"/>
      <c r="Y37" s="31"/>
    </row>
    <row r="38" spans="1:25" ht="12.75" customHeight="1">
      <c r="A38" s="140" t="s">
        <v>179</v>
      </c>
      <c r="B38" s="47">
        <v>577152.31999999995</v>
      </c>
      <c r="C38" s="47">
        <v>2556.7829999999999</v>
      </c>
      <c r="D38" s="47">
        <v>3033.3449999999998</v>
      </c>
      <c r="E38" s="607">
        <v>582742.44799999997</v>
      </c>
      <c r="F38" s="31"/>
      <c r="G38" s="31"/>
      <c r="H38" s="31"/>
      <c r="I38" s="31"/>
      <c r="J38" s="31"/>
      <c r="K38" s="31"/>
      <c r="L38" s="31"/>
      <c r="M38" s="31"/>
      <c r="N38" s="31"/>
      <c r="O38" s="31"/>
      <c r="P38" s="31"/>
      <c r="Q38" s="31"/>
      <c r="R38" s="31"/>
      <c r="S38" s="31"/>
      <c r="T38" s="31"/>
      <c r="U38" s="31"/>
      <c r="V38" s="31"/>
      <c r="W38" s="31"/>
      <c r="X38" s="31"/>
      <c r="Y38" s="31"/>
    </row>
    <row r="39" spans="1:25" ht="12.75" customHeight="1">
      <c r="A39" s="140" t="s">
        <v>180</v>
      </c>
      <c r="B39" s="47">
        <v>141519.516</v>
      </c>
      <c r="C39" s="47">
        <v>2901.6959999999999</v>
      </c>
      <c r="D39" s="47">
        <v>1275.963</v>
      </c>
      <c r="E39" s="607">
        <v>145697.17499999999</v>
      </c>
      <c r="F39" s="31"/>
      <c r="G39" s="31"/>
      <c r="H39" s="31"/>
      <c r="I39" s="31"/>
      <c r="J39" s="31"/>
      <c r="K39" s="31"/>
      <c r="L39" s="31"/>
      <c r="M39" s="31"/>
      <c r="N39" s="31"/>
      <c r="O39" s="31"/>
      <c r="P39" s="31"/>
      <c r="Q39" s="31"/>
      <c r="R39" s="31"/>
      <c r="S39" s="31"/>
      <c r="T39" s="31"/>
      <c r="U39" s="31"/>
      <c r="V39" s="31"/>
      <c r="W39" s="31"/>
      <c r="X39" s="31"/>
      <c r="Y39" s="31"/>
    </row>
    <row r="40" spans="1:25" ht="12.75" customHeight="1">
      <c r="A40" s="140" t="s">
        <v>181</v>
      </c>
      <c r="B40" s="47">
        <v>1030342.88799999</v>
      </c>
      <c r="C40" s="47">
        <v>3905.25900000001</v>
      </c>
      <c r="D40" s="47">
        <v>1668.91</v>
      </c>
      <c r="E40" s="607">
        <v>1035917.05699999</v>
      </c>
      <c r="F40" s="31"/>
      <c r="G40" s="31"/>
      <c r="H40" s="31"/>
      <c r="I40" s="31"/>
      <c r="J40" s="31"/>
      <c r="K40" s="31"/>
      <c r="L40" s="31"/>
      <c r="M40" s="31"/>
      <c r="N40" s="31"/>
      <c r="O40" s="31"/>
      <c r="P40" s="31"/>
      <c r="Q40" s="31"/>
      <c r="R40" s="31"/>
      <c r="S40" s="31"/>
      <c r="T40" s="31"/>
      <c r="U40" s="31"/>
      <c r="V40" s="31"/>
      <c r="W40" s="31"/>
      <c r="X40" s="31"/>
      <c r="Y40" s="31"/>
    </row>
    <row r="41" spans="1:25" ht="12.75" customHeight="1">
      <c r="A41" s="140" t="s">
        <v>182</v>
      </c>
      <c r="B41" s="47">
        <v>167744.02000000101</v>
      </c>
      <c r="C41" s="47">
        <v>29531.766999999902</v>
      </c>
      <c r="D41" s="47">
        <v>70575.02</v>
      </c>
      <c r="E41" s="607">
        <v>267850.80700000102</v>
      </c>
      <c r="F41" s="31"/>
      <c r="G41" s="31"/>
      <c r="H41" s="31"/>
      <c r="I41" s="31"/>
      <c r="J41" s="31"/>
      <c r="K41" s="31"/>
      <c r="L41" s="31"/>
      <c r="M41" s="31"/>
      <c r="N41" s="31"/>
      <c r="O41" s="31"/>
      <c r="P41" s="31"/>
      <c r="Q41" s="31"/>
      <c r="R41" s="31"/>
      <c r="S41" s="31"/>
      <c r="T41" s="31"/>
      <c r="U41" s="31"/>
      <c r="V41" s="31"/>
      <c r="W41" s="31"/>
      <c r="X41" s="31"/>
      <c r="Y41" s="31"/>
    </row>
    <row r="42" spans="1:25" ht="12.75" customHeight="1">
      <c r="A42" s="140" t="s">
        <v>183</v>
      </c>
      <c r="B42" s="47">
        <v>143717.024</v>
      </c>
      <c r="C42" s="47">
        <v>87431.479000000007</v>
      </c>
      <c r="D42" s="47">
        <v>3325.48</v>
      </c>
      <c r="E42" s="607">
        <v>234473.98300000001</v>
      </c>
      <c r="F42" s="31"/>
      <c r="G42" s="31"/>
      <c r="H42" s="31"/>
      <c r="I42" s="31"/>
      <c r="J42" s="31"/>
      <c r="K42" s="31"/>
      <c r="L42" s="31"/>
      <c r="M42" s="31"/>
      <c r="N42" s="31"/>
      <c r="O42" s="31"/>
      <c r="P42" s="31"/>
      <c r="Q42" s="31"/>
      <c r="R42" s="31"/>
      <c r="S42" s="31"/>
      <c r="T42" s="31"/>
      <c r="U42" s="31"/>
      <c r="V42" s="31"/>
      <c r="W42" s="31"/>
      <c r="X42" s="31"/>
      <c r="Y42" s="31"/>
    </row>
    <row r="43" spans="1:25" ht="12.75" customHeight="1">
      <c r="A43" s="140" t="s">
        <v>184</v>
      </c>
      <c r="B43" s="47">
        <v>2116.2649999999999</v>
      </c>
      <c r="C43" s="47">
        <v>159.62200000000001</v>
      </c>
      <c r="D43" s="47">
        <v>28870.055</v>
      </c>
      <c r="E43" s="607">
        <v>31145.941999999999</v>
      </c>
      <c r="F43" s="31"/>
      <c r="G43" s="31"/>
      <c r="H43" s="31"/>
      <c r="I43" s="31"/>
      <c r="J43" s="31"/>
      <c r="K43" s="31"/>
      <c r="L43" s="31"/>
      <c r="M43" s="31"/>
      <c r="N43" s="31"/>
      <c r="O43" s="31"/>
      <c r="P43" s="31"/>
      <c r="Q43" s="31"/>
      <c r="R43" s="31"/>
      <c r="S43" s="31"/>
      <c r="T43" s="31"/>
      <c r="U43" s="31"/>
      <c r="V43" s="31"/>
      <c r="W43" s="31"/>
      <c r="X43" s="31"/>
      <c r="Y43" s="31"/>
    </row>
    <row r="44" spans="1:25" ht="12.75" customHeight="1">
      <c r="A44" s="140" t="s">
        <v>185</v>
      </c>
      <c r="B44" s="47">
        <v>453875.41100000002</v>
      </c>
      <c r="C44" s="47">
        <v>1900.902</v>
      </c>
      <c r="D44" s="47">
        <v>496.78500000000003</v>
      </c>
      <c r="E44" s="607">
        <v>456273.098</v>
      </c>
      <c r="F44" s="31"/>
      <c r="G44" s="31"/>
      <c r="H44" s="31"/>
      <c r="I44" s="31"/>
      <c r="J44" s="31"/>
      <c r="K44" s="31"/>
      <c r="L44" s="31"/>
      <c r="M44" s="31"/>
      <c r="N44" s="31"/>
      <c r="O44" s="31"/>
      <c r="P44" s="31"/>
      <c r="Q44" s="31"/>
      <c r="R44" s="31"/>
      <c r="S44" s="31"/>
      <c r="T44" s="31"/>
      <c r="U44" s="31"/>
      <c r="V44" s="31"/>
      <c r="W44" s="31"/>
      <c r="X44" s="31"/>
      <c r="Y44" s="31"/>
    </row>
    <row r="45" spans="1:25" ht="12.75" customHeight="1">
      <c r="A45" s="140" t="s">
        <v>186</v>
      </c>
      <c r="B45" s="47">
        <v>520919.93099999998</v>
      </c>
      <c r="C45" s="47">
        <v>2259.837</v>
      </c>
      <c r="D45" s="47">
        <v>1904.03</v>
      </c>
      <c r="E45" s="607">
        <v>525083.79799999995</v>
      </c>
      <c r="F45" s="31"/>
      <c r="G45" s="31"/>
      <c r="H45" s="31"/>
      <c r="I45" s="31"/>
      <c r="J45" s="31"/>
      <c r="K45" s="31"/>
      <c r="L45" s="31"/>
      <c r="M45" s="31"/>
      <c r="N45" s="31"/>
      <c r="O45" s="31"/>
      <c r="P45" s="31"/>
      <c r="Q45" s="31"/>
      <c r="R45" s="31"/>
      <c r="S45" s="31"/>
      <c r="T45" s="31"/>
      <c r="U45" s="31"/>
      <c r="V45" s="31"/>
      <c r="W45" s="31"/>
      <c r="X45" s="31"/>
      <c r="Y45" s="31"/>
    </row>
    <row r="46" spans="1:25" ht="12.75" customHeight="1">
      <c r="A46" s="140" t="s">
        <v>187</v>
      </c>
      <c r="B46" s="47">
        <v>346184.21100000001</v>
      </c>
      <c r="C46" s="47">
        <v>6451.634</v>
      </c>
      <c r="D46" s="47">
        <v>832.51400000000001</v>
      </c>
      <c r="E46" s="607">
        <v>353468.359</v>
      </c>
      <c r="F46" s="31"/>
      <c r="G46" s="31"/>
      <c r="H46" s="31"/>
      <c r="I46" s="31"/>
      <c r="J46" s="31"/>
      <c r="K46" s="31"/>
      <c r="L46" s="31"/>
      <c r="M46" s="31"/>
      <c r="N46" s="31"/>
      <c r="O46" s="31"/>
      <c r="P46" s="31"/>
      <c r="Q46" s="31"/>
      <c r="R46" s="31"/>
      <c r="S46" s="31"/>
      <c r="T46" s="31"/>
      <c r="U46" s="31"/>
      <c r="V46" s="31"/>
      <c r="W46" s="31"/>
      <c r="X46" s="31"/>
      <c r="Y46" s="31"/>
    </row>
    <row r="47" spans="1:25" ht="12.75" customHeight="1">
      <c r="A47" s="140" t="s">
        <v>188</v>
      </c>
      <c r="B47" s="47">
        <v>1800788.7660000201</v>
      </c>
      <c r="C47" s="47">
        <v>18183.4569999999</v>
      </c>
      <c r="D47" s="47">
        <v>1168.098</v>
      </c>
      <c r="E47" s="607">
        <v>1820140.32100002</v>
      </c>
      <c r="F47" s="31"/>
      <c r="G47" s="31"/>
      <c r="H47" s="31"/>
      <c r="I47" s="31"/>
      <c r="J47" s="31"/>
      <c r="K47" s="31"/>
      <c r="L47" s="31"/>
      <c r="M47" s="31"/>
      <c r="N47" s="31"/>
      <c r="O47" s="31"/>
      <c r="P47" s="31"/>
      <c r="Q47" s="31"/>
      <c r="R47" s="31"/>
      <c r="S47" s="31"/>
      <c r="T47" s="31"/>
      <c r="U47" s="31"/>
      <c r="V47" s="31"/>
      <c r="W47" s="31"/>
      <c r="X47" s="31"/>
      <c r="Y47" s="31"/>
    </row>
    <row r="48" spans="1:25" ht="12.75" customHeight="1">
      <c r="A48" s="140" t="s">
        <v>516</v>
      </c>
      <c r="B48" s="47">
        <v>83790.554999999906</v>
      </c>
      <c r="C48" s="47">
        <v>388.80399999999997</v>
      </c>
      <c r="D48" s="47"/>
      <c r="E48" s="607">
        <v>84179.358999999895</v>
      </c>
      <c r="F48" s="31"/>
      <c r="G48" s="31"/>
      <c r="H48" s="31"/>
      <c r="I48" s="31"/>
      <c r="J48" s="31"/>
      <c r="K48" s="31"/>
      <c r="L48" s="31"/>
      <c r="M48" s="31"/>
      <c r="N48" s="31"/>
      <c r="O48" s="31"/>
      <c r="P48" s="31"/>
      <c r="Q48" s="31"/>
      <c r="R48" s="31"/>
      <c r="S48" s="31"/>
      <c r="T48" s="31"/>
      <c r="U48" s="31"/>
      <c r="V48" s="31"/>
      <c r="W48" s="31"/>
      <c r="X48" s="31"/>
      <c r="Y48" s="31"/>
    </row>
    <row r="49" spans="1:25" ht="12.75" customHeight="1">
      <c r="A49" s="140" t="s">
        <v>189</v>
      </c>
      <c r="B49" s="47">
        <v>157046.239</v>
      </c>
      <c r="C49" s="47">
        <v>17869.641</v>
      </c>
      <c r="D49" s="47">
        <v>587831.83900000004</v>
      </c>
      <c r="E49" s="607">
        <v>762747.71900000004</v>
      </c>
      <c r="F49" s="31"/>
      <c r="G49" s="31"/>
      <c r="H49" s="31"/>
      <c r="I49" s="31"/>
      <c r="J49" s="31"/>
      <c r="K49" s="31"/>
      <c r="L49" s="31"/>
      <c r="M49" s="31"/>
      <c r="N49" s="31"/>
      <c r="O49" s="31"/>
      <c r="P49" s="31"/>
      <c r="Q49" s="31"/>
      <c r="R49" s="31"/>
      <c r="S49" s="31"/>
      <c r="T49" s="31"/>
      <c r="U49" s="31"/>
      <c r="V49" s="31"/>
      <c r="W49" s="31"/>
      <c r="X49" s="31"/>
      <c r="Y49" s="31"/>
    </row>
    <row r="50" spans="1:25" ht="12.75" customHeight="1">
      <c r="A50" s="140" t="s">
        <v>190</v>
      </c>
      <c r="B50" s="47">
        <v>18051.373</v>
      </c>
      <c r="C50" s="47">
        <v>390.28</v>
      </c>
      <c r="D50" s="47">
        <v>239.3</v>
      </c>
      <c r="E50" s="607">
        <v>18680.953000000001</v>
      </c>
      <c r="F50" s="31"/>
      <c r="G50" s="31"/>
      <c r="H50" s="31"/>
      <c r="I50" s="31"/>
      <c r="J50" s="31"/>
      <c r="K50" s="31"/>
      <c r="L50" s="31"/>
      <c r="M50" s="31"/>
      <c r="N50" s="31"/>
      <c r="O50" s="31"/>
      <c r="P50" s="31"/>
      <c r="Q50" s="31"/>
      <c r="R50" s="31"/>
      <c r="S50" s="31"/>
      <c r="T50" s="31"/>
      <c r="U50" s="31"/>
      <c r="V50" s="31"/>
      <c r="W50" s="31"/>
      <c r="X50" s="31"/>
      <c r="Y50" s="31"/>
    </row>
    <row r="51" spans="1:25" ht="12.75" customHeight="1">
      <c r="A51" s="140" t="s">
        <v>191</v>
      </c>
      <c r="B51" s="47">
        <v>362018.641999999</v>
      </c>
      <c r="C51" s="47">
        <v>2503.672</v>
      </c>
      <c r="D51" s="47">
        <v>10479.489</v>
      </c>
      <c r="E51" s="607">
        <v>375001.80299999902</v>
      </c>
      <c r="F51" s="31"/>
      <c r="G51" s="31"/>
      <c r="H51" s="31"/>
      <c r="I51" s="31"/>
      <c r="J51" s="31"/>
      <c r="K51" s="31"/>
      <c r="L51" s="31"/>
      <c r="M51" s="31"/>
      <c r="N51" s="31"/>
      <c r="O51" s="31"/>
      <c r="P51" s="31"/>
      <c r="Q51" s="31"/>
      <c r="R51" s="31"/>
      <c r="S51" s="31"/>
      <c r="T51" s="31"/>
      <c r="U51" s="31"/>
      <c r="V51" s="31"/>
      <c r="W51" s="31"/>
      <c r="X51" s="31"/>
      <c r="Y51" s="31"/>
    </row>
    <row r="52" spans="1:25" ht="12.75" customHeight="1">
      <c r="A52" s="140" t="s">
        <v>192</v>
      </c>
      <c r="B52" s="47">
        <v>1070127.531</v>
      </c>
      <c r="C52" s="47">
        <v>121302.038</v>
      </c>
      <c r="D52" s="47">
        <v>169063.78400000001</v>
      </c>
      <c r="E52" s="607">
        <v>1360493.3529999999</v>
      </c>
      <c r="F52" s="31"/>
      <c r="G52" s="31"/>
      <c r="H52" s="31"/>
      <c r="I52" s="31"/>
      <c r="J52" s="31"/>
      <c r="K52" s="31"/>
      <c r="L52" s="31"/>
      <c r="M52" s="31"/>
      <c r="N52" s="31"/>
      <c r="O52" s="31"/>
      <c r="P52" s="31"/>
      <c r="Q52" s="31"/>
      <c r="R52" s="31"/>
      <c r="S52" s="31"/>
      <c r="T52" s="31"/>
      <c r="U52" s="31"/>
      <c r="V52" s="31"/>
      <c r="W52" s="31"/>
      <c r="X52" s="31"/>
      <c r="Y52" s="31"/>
    </row>
    <row r="53" spans="1:25" ht="12.75" customHeight="1">
      <c r="A53" s="140" t="s">
        <v>193</v>
      </c>
      <c r="B53" s="47">
        <v>146882.88</v>
      </c>
      <c r="C53" s="47">
        <v>3147.7130000000002</v>
      </c>
      <c r="D53" s="47">
        <v>3211.2440000000001</v>
      </c>
      <c r="E53" s="607">
        <v>153241.837</v>
      </c>
      <c r="F53" s="31"/>
      <c r="G53" s="31"/>
      <c r="H53" s="31"/>
      <c r="I53" s="31"/>
      <c r="J53" s="31"/>
      <c r="K53" s="31"/>
      <c r="L53" s="31"/>
      <c r="M53" s="31"/>
      <c r="N53" s="31"/>
      <c r="O53" s="31"/>
      <c r="P53" s="31"/>
      <c r="Q53" s="31"/>
      <c r="R53" s="31"/>
      <c r="S53" s="31"/>
      <c r="T53" s="31"/>
      <c r="U53" s="31"/>
      <c r="V53" s="31"/>
      <c r="W53" s="31"/>
      <c r="X53" s="31"/>
      <c r="Y53" s="31"/>
    </row>
    <row r="54" spans="1:25" ht="12.75" customHeight="1">
      <c r="A54" s="140" t="s">
        <v>194</v>
      </c>
      <c r="B54" s="47">
        <v>84010.486999999906</v>
      </c>
      <c r="C54" s="47">
        <v>16411.105</v>
      </c>
      <c r="D54" s="47">
        <v>409.68099999999998</v>
      </c>
      <c r="E54" s="607">
        <v>100831.273</v>
      </c>
      <c r="F54" s="31"/>
      <c r="G54" s="31"/>
      <c r="H54" s="31"/>
      <c r="I54" s="31"/>
      <c r="J54" s="31"/>
      <c r="K54" s="31"/>
      <c r="L54" s="31"/>
      <c r="M54" s="31"/>
      <c r="N54" s="31"/>
      <c r="O54" s="31"/>
      <c r="P54" s="31"/>
      <c r="Q54" s="31"/>
      <c r="R54" s="31"/>
      <c r="S54" s="31"/>
      <c r="T54" s="31"/>
      <c r="U54" s="31"/>
      <c r="V54" s="31"/>
      <c r="W54" s="31"/>
      <c r="X54" s="31"/>
      <c r="Y54" s="31"/>
    </row>
    <row r="55" spans="1:25" ht="12.75" customHeight="1" thickBot="1">
      <c r="A55" s="140" t="s">
        <v>195</v>
      </c>
      <c r="B55" s="47">
        <v>199664.886</v>
      </c>
      <c r="C55" s="47">
        <v>4619.9960000000001</v>
      </c>
      <c r="D55" s="47">
        <v>803964.68500000006</v>
      </c>
      <c r="E55" s="626">
        <v>1008249.567</v>
      </c>
      <c r="F55" s="31"/>
      <c r="G55" s="31"/>
      <c r="H55" s="53"/>
      <c r="I55" s="31"/>
      <c r="J55" s="31"/>
      <c r="K55" s="31"/>
      <c r="L55" s="31"/>
      <c r="M55" s="31"/>
      <c r="N55" s="31"/>
      <c r="O55" s="31"/>
      <c r="P55" s="31"/>
      <c r="Q55" s="31"/>
      <c r="R55" s="31"/>
      <c r="S55" s="31"/>
      <c r="T55" s="31"/>
      <c r="U55" s="31"/>
      <c r="V55" s="31"/>
      <c r="W55" s="31"/>
      <c r="X55" s="31"/>
      <c r="Y55" s="31"/>
    </row>
    <row r="56" spans="1:25" ht="12.75" customHeight="1" thickBot="1">
      <c r="A56" s="601" t="s">
        <v>39</v>
      </c>
      <c r="B56" s="602">
        <f>SUM(B4:B55)</f>
        <v>19431069.279000036</v>
      </c>
      <c r="C56" s="602">
        <f t="shared" ref="C56:E56" si="0">SUM(C4:C55)</f>
        <v>1653654.4440000004</v>
      </c>
      <c r="D56" s="602">
        <f t="shared" si="0"/>
        <v>6249845.1750000007</v>
      </c>
      <c r="E56" s="627">
        <f t="shared" si="0"/>
        <v>27334568.898000043</v>
      </c>
      <c r="F56" s="31"/>
      <c r="G56" s="31"/>
      <c r="H56" s="31"/>
      <c r="I56" s="31"/>
      <c r="J56" s="31"/>
      <c r="K56" s="31"/>
      <c r="L56" s="31"/>
      <c r="M56" s="31"/>
      <c r="N56" s="31"/>
      <c r="O56" s="31"/>
      <c r="P56" s="31"/>
      <c r="Q56" s="31"/>
      <c r="R56" s="31"/>
      <c r="S56" s="31"/>
      <c r="T56" s="31"/>
      <c r="U56" s="31"/>
      <c r="V56" s="31"/>
      <c r="W56" s="31"/>
      <c r="X56" s="31"/>
      <c r="Y56" s="31"/>
    </row>
    <row r="57" spans="1:25" ht="12.75" customHeight="1">
      <c r="A57" s="31"/>
      <c r="B57" s="53"/>
      <c r="C57" s="91"/>
      <c r="D57" s="124"/>
      <c r="E57" s="31"/>
      <c r="F57" s="31"/>
      <c r="G57" s="31"/>
      <c r="H57" s="47"/>
      <c r="I57" s="31"/>
      <c r="J57" s="31"/>
      <c r="K57" s="31"/>
      <c r="L57" s="31"/>
      <c r="M57" s="31"/>
      <c r="N57" s="31"/>
      <c r="O57" s="31"/>
      <c r="P57" s="31"/>
      <c r="Q57" s="31"/>
      <c r="R57" s="31"/>
      <c r="S57" s="31"/>
      <c r="T57" s="31"/>
      <c r="U57" s="31"/>
      <c r="V57" s="31"/>
      <c r="W57" s="31"/>
      <c r="X57" s="31"/>
      <c r="Y57" s="31"/>
    </row>
    <row r="58" spans="1:25" ht="12.75" customHeight="1">
      <c r="A58" s="31" t="s">
        <v>59</v>
      </c>
      <c r="B58" s="108"/>
      <c r="C58" s="108"/>
      <c r="D58" s="108"/>
      <c r="E58" s="31"/>
      <c r="F58" s="31"/>
      <c r="G58" s="31"/>
      <c r="H58" s="31"/>
      <c r="I58" s="31"/>
      <c r="J58" s="31"/>
      <c r="K58" s="31"/>
      <c r="L58" s="31"/>
      <c r="M58" s="31"/>
      <c r="N58" s="31"/>
      <c r="O58" s="31"/>
      <c r="P58" s="31"/>
      <c r="Q58" s="31"/>
      <c r="R58" s="31"/>
      <c r="S58" s="31"/>
      <c r="T58" s="31"/>
      <c r="U58" s="31"/>
      <c r="V58" s="31"/>
      <c r="W58" s="31"/>
      <c r="X58" s="31"/>
      <c r="Y58" s="31"/>
    </row>
    <row r="59" spans="1:25" ht="34.5" customHeight="1">
      <c r="A59" s="934" t="s">
        <v>235</v>
      </c>
      <c r="B59" s="922"/>
      <c r="C59" s="922"/>
      <c r="D59" s="922"/>
      <c r="E59" s="922"/>
      <c r="F59" s="31"/>
      <c r="G59" s="31"/>
      <c r="H59" s="31"/>
      <c r="I59" s="31"/>
      <c r="J59" s="31"/>
      <c r="K59" s="31"/>
      <c r="L59" s="31"/>
      <c r="M59" s="31"/>
      <c r="N59" s="31"/>
      <c r="O59" s="31"/>
      <c r="P59" s="31"/>
      <c r="Q59" s="31"/>
      <c r="R59" s="31"/>
      <c r="S59" s="31"/>
      <c r="T59" s="31"/>
      <c r="U59" s="31"/>
      <c r="V59" s="31"/>
      <c r="W59" s="31"/>
      <c r="X59" s="31"/>
      <c r="Y59" s="31"/>
    </row>
    <row r="60" spans="1:25" ht="34.5" customHeight="1">
      <c r="A60" s="934" t="s">
        <v>197</v>
      </c>
      <c r="B60" s="922"/>
      <c r="C60" s="922"/>
      <c r="D60" s="922"/>
      <c r="E60" s="922"/>
      <c r="F60" s="31"/>
      <c r="G60" s="31"/>
      <c r="H60" s="31"/>
      <c r="I60" s="31"/>
      <c r="J60" s="31"/>
      <c r="K60" s="31"/>
      <c r="L60" s="31"/>
      <c r="M60" s="31"/>
      <c r="N60" s="31"/>
      <c r="O60" s="31"/>
      <c r="P60" s="31"/>
      <c r="Q60" s="31"/>
      <c r="R60" s="31"/>
      <c r="S60" s="31"/>
      <c r="T60" s="31"/>
      <c r="U60" s="31"/>
      <c r="V60" s="31"/>
      <c r="W60" s="31"/>
      <c r="X60" s="31"/>
      <c r="Y60" s="31"/>
    </row>
    <row r="61" spans="1:25" ht="12.75" customHeight="1">
      <c r="A61" s="17"/>
      <c r="B61" s="162"/>
      <c r="C61" s="111"/>
      <c r="D61" s="99"/>
      <c r="E61" s="17"/>
      <c r="F61" s="17"/>
      <c r="G61" s="17"/>
      <c r="H61" s="17"/>
      <c r="I61" s="17"/>
      <c r="J61" s="17"/>
      <c r="K61" s="17"/>
      <c r="L61" s="17"/>
      <c r="M61" s="17"/>
      <c r="N61" s="17"/>
      <c r="O61" s="17"/>
      <c r="P61" s="17"/>
      <c r="Q61" s="17"/>
      <c r="R61" s="17"/>
      <c r="S61" s="17"/>
      <c r="T61" s="17"/>
      <c r="U61" s="17"/>
      <c r="V61" s="17"/>
      <c r="W61" s="17"/>
      <c r="X61" s="17"/>
      <c r="Y61" s="17"/>
    </row>
    <row r="62" spans="1:25" ht="12.75" customHeight="1">
      <c r="A62" s="17"/>
      <c r="B62" s="162"/>
      <c r="C62" s="111"/>
      <c r="D62" s="99"/>
      <c r="E62" s="17"/>
      <c r="F62" s="17"/>
      <c r="G62" s="17"/>
      <c r="H62" s="17"/>
      <c r="I62" s="17"/>
      <c r="J62" s="17"/>
      <c r="K62" s="17"/>
      <c r="L62" s="17"/>
      <c r="M62" s="17"/>
      <c r="N62" s="17"/>
      <c r="O62" s="17"/>
      <c r="P62" s="17"/>
      <c r="Q62" s="17"/>
      <c r="R62" s="17"/>
      <c r="S62" s="17"/>
      <c r="T62" s="17"/>
      <c r="U62" s="17"/>
      <c r="V62" s="17"/>
      <c r="W62" s="17"/>
      <c r="X62" s="17"/>
      <c r="Y62" s="17"/>
    </row>
    <row r="63" spans="1:25" ht="12.75" customHeight="1">
      <c r="A63" s="17"/>
      <c r="B63" s="162"/>
      <c r="C63" s="111"/>
      <c r="D63" s="99"/>
      <c r="E63" s="17"/>
      <c r="F63" s="17"/>
      <c r="G63" s="17"/>
      <c r="H63" s="17"/>
      <c r="I63" s="17"/>
      <c r="J63" s="17"/>
      <c r="K63" s="17"/>
      <c r="L63" s="17"/>
      <c r="M63" s="17"/>
      <c r="N63" s="17"/>
      <c r="O63" s="17"/>
      <c r="P63" s="17"/>
      <c r="Q63" s="17"/>
      <c r="R63" s="17"/>
      <c r="S63" s="17"/>
      <c r="T63" s="17"/>
      <c r="U63" s="17"/>
      <c r="V63" s="17"/>
      <c r="W63" s="17"/>
      <c r="X63" s="17"/>
      <c r="Y63" s="17"/>
    </row>
    <row r="64" spans="1:25" ht="12.75" customHeight="1">
      <c r="A64" s="17"/>
      <c r="B64" s="162"/>
      <c r="C64" s="111"/>
      <c r="D64" s="99"/>
      <c r="E64" s="17"/>
      <c r="F64" s="17"/>
      <c r="G64" s="17"/>
      <c r="H64" s="17"/>
      <c r="I64" s="17"/>
      <c r="J64" s="17"/>
      <c r="K64" s="17"/>
      <c r="L64" s="17"/>
      <c r="M64" s="17"/>
      <c r="N64" s="17"/>
      <c r="O64" s="17"/>
      <c r="P64" s="17"/>
      <c r="Q64" s="17"/>
      <c r="R64" s="17"/>
      <c r="S64" s="17"/>
      <c r="T64" s="17"/>
      <c r="U64" s="17"/>
      <c r="V64" s="17"/>
      <c r="W64" s="17"/>
      <c r="X64" s="17"/>
      <c r="Y64" s="17"/>
    </row>
    <row r="65" spans="1:25" ht="12.75" customHeight="1">
      <c r="A65" s="17"/>
      <c r="B65" s="162"/>
      <c r="C65" s="111"/>
      <c r="D65" s="99"/>
      <c r="E65" s="17"/>
      <c r="F65" s="17"/>
      <c r="G65" s="17"/>
      <c r="H65" s="17"/>
      <c r="I65" s="17"/>
      <c r="J65" s="17"/>
      <c r="K65" s="17"/>
      <c r="L65" s="17"/>
      <c r="M65" s="17"/>
      <c r="N65" s="17"/>
      <c r="O65" s="17"/>
      <c r="P65" s="17"/>
      <c r="Q65" s="17"/>
      <c r="R65" s="17"/>
      <c r="S65" s="17"/>
      <c r="T65" s="17"/>
      <c r="U65" s="17"/>
      <c r="V65" s="17"/>
      <c r="W65" s="17"/>
      <c r="X65" s="17"/>
      <c r="Y65" s="17"/>
    </row>
    <row r="66" spans="1:25" ht="12.75" customHeight="1">
      <c r="A66" s="17"/>
      <c r="B66" s="162"/>
      <c r="C66" s="111"/>
      <c r="D66" s="99"/>
      <c r="E66" s="17"/>
      <c r="F66" s="17"/>
      <c r="G66" s="17"/>
      <c r="H66" s="17"/>
      <c r="I66" s="17"/>
      <c r="J66" s="17"/>
      <c r="K66" s="17"/>
      <c r="L66" s="17"/>
      <c r="M66" s="17"/>
      <c r="N66" s="17"/>
      <c r="O66" s="17"/>
      <c r="P66" s="17"/>
      <c r="Q66" s="17"/>
      <c r="R66" s="17"/>
      <c r="S66" s="17"/>
      <c r="T66" s="17"/>
      <c r="U66" s="17"/>
      <c r="V66" s="17"/>
      <c r="W66" s="17"/>
      <c r="X66" s="17"/>
      <c r="Y66" s="17"/>
    </row>
    <row r="67" spans="1:25" ht="12.75" customHeight="1">
      <c r="A67" s="17"/>
      <c r="B67" s="162"/>
      <c r="C67" s="111"/>
      <c r="D67" s="99"/>
      <c r="E67" s="17"/>
      <c r="F67" s="17"/>
      <c r="G67" s="17"/>
      <c r="H67" s="17"/>
      <c r="I67" s="17"/>
      <c r="J67" s="17"/>
      <c r="K67" s="17"/>
      <c r="L67" s="17"/>
      <c r="M67" s="17"/>
      <c r="N67" s="17"/>
      <c r="O67" s="17"/>
      <c r="P67" s="17"/>
      <c r="Q67" s="17"/>
      <c r="R67" s="17"/>
      <c r="S67" s="17"/>
      <c r="T67" s="17"/>
      <c r="U67" s="17"/>
      <c r="V67" s="17"/>
      <c r="W67" s="17"/>
      <c r="X67" s="17"/>
      <c r="Y67" s="17"/>
    </row>
    <row r="68" spans="1:25" ht="12.75" customHeight="1">
      <c r="A68" s="17"/>
      <c r="B68" s="162"/>
      <c r="C68" s="111"/>
      <c r="D68" s="99"/>
      <c r="E68" s="17"/>
      <c r="F68" s="17"/>
      <c r="G68" s="17"/>
      <c r="H68" s="17"/>
      <c r="I68" s="17"/>
      <c r="J68" s="17"/>
      <c r="K68" s="17"/>
      <c r="L68" s="17"/>
      <c r="M68" s="17"/>
      <c r="N68" s="17"/>
      <c r="O68" s="17"/>
      <c r="P68" s="17"/>
      <c r="Q68" s="17"/>
      <c r="R68" s="17"/>
      <c r="S68" s="17"/>
      <c r="T68" s="17"/>
      <c r="U68" s="17"/>
      <c r="V68" s="17"/>
      <c r="W68" s="17"/>
      <c r="X68" s="17"/>
      <c r="Y68" s="17"/>
    </row>
    <row r="69" spans="1:25" ht="12.75" customHeight="1">
      <c r="A69" s="17"/>
      <c r="B69" s="162"/>
      <c r="C69" s="111"/>
      <c r="D69" s="99"/>
      <c r="E69" s="17"/>
      <c r="F69" s="17"/>
      <c r="G69" s="17"/>
      <c r="H69" s="17"/>
      <c r="I69" s="17"/>
      <c r="J69" s="17"/>
      <c r="K69" s="17"/>
      <c r="L69" s="17"/>
      <c r="M69" s="17"/>
      <c r="N69" s="17"/>
      <c r="O69" s="17"/>
      <c r="P69" s="17"/>
      <c r="Q69" s="17"/>
      <c r="R69" s="17"/>
      <c r="S69" s="17"/>
      <c r="T69" s="17"/>
      <c r="U69" s="17"/>
      <c r="V69" s="17"/>
      <c r="W69" s="17"/>
      <c r="X69" s="17"/>
      <c r="Y69" s="17"/>
    </row>
    <row r="70" spans="1:25" ht="12.75" customHeight="1">
      <c r="A70" s="17"/>
      <c r="B70" s="162"/>
      <c r="C70" s="111"/>
      <c r="D70" s="99"/>
      <c r="E70" s="17"/>
      <c r="F70" s="17"/>
      <c r="G70" s="17"/>
      <c r="H70" s="17"/>
      <c r="I70" s="17"/>
      <c r="J70" s="17"/>
      <c r="K70" s="17"/>
      <c r="L70" s="17"/>
      <c r="M70" s="17"/>
      <c r="N70" s="17"/>
      <c r="O70" s="17"/>
      <c r="P70" s="17"/>
      <c r="Q70" s="17"/>
      <c r="R70" s="17"/>
      <c r="S70" s="17"/>
      <c r="T70" s="17"/>
      <c r="U70" s="17"/>
      <c r="V70" s="17"/>
      <c r="W70" s="17"/>
      <c r="X70" s="17"/>
      <c r="Y70" s="17"/>
    </row>
    <row r="71" spans="1:25" ht="12.75" customHeight="1">
      <c r="A71" s="17"/>
      <c r="B71" s="162"/>
      <c r="C71" s="111"/>
      <c r="D71" s="99"/>
      <c r="E71" s="17"/>
      <c r="F71" s="17"/>
      <c r="G71" s="17"/>
      <c r="H71" s="17"/>
      <c r="I71" s="17"/>
      <c r="J71" s="17"/>
      <c r="K71" s="17"/>
      <c r="L71" s="17"/>
      <c r="M71" s="17"/>
      <c r="N71" s="17"/>
      <c r="O71" s="17"/>
      <c r="P71" s="17"/>
      <c r="Q71" s="17"/>
      <c r="R71" s="17"/>
      <c r="S71" s="17"/>
      <c r="T71" s="17"/>
      <c r="U71" s="17"/>
      <c r="V71" s="17"/>
      <c r="W71" s="17"/>
      <c r="X71" s="17"/>
      <c r="Y71" s="17"/>
    </row>
    <row r="72" spans="1:25" ht="12.75" customHeight="1">
      <c r="A72" s="17"/>
      <c r="B72" s="162"/>
      <c r="C72" s="111"/>
      <c r="D72" s="99"/>
      <c r="E72" s="17"/>
      <c r="F72" s="17"/>
      <c r="G72" s="17"/>
      <c r="H72" s="17"/>
      <c r="I72" s="17"/>
      <c r="J72" s="17"/>
      <c r="K72" s="17"/>
      <c r="L72" s="17"/>
      <c r="M72" s="17"/>
      <c r="N72" s="17"/>
      <c r="O72" s="17"/>
      <c r="P72" s="17"/>
      <c r="Q72" s="17"/>
      <c r="R72" s="17"/>
      <c r="S72" s="17"/>
      <c r="T72" s="17"/>
      <c r="U72" s="17"/>
      <c r="V72" s="17"/>
      <c r="W72" s="17"/>
      <c r="X72" s="17"/>
      <c r="Y72" s="17"/>
    </row>
    <row r="73" spans="1:25" ht="12.75" customHeight="1">
      <c r="A73" s="17"/>
      <c r="B73" s="162"/>
      <c r="C73" s="111"/>
      <c r="D73" s="99"/>
      <c r="E73" s="17"/>
      <c r="F73" s="17"/>
      <c r="G73" s="17"/>
      <c r="H73" s="17"/>
      <c r="I73" s="17"/>
      <c r="J73" s="17"/>
      <c r="K73" s="17"/>
      <c r="L73" s="17"/>
      <c r="M73" s="17"/>
      <c r="N73" s="17"/>
      <c r="O73" s="17"/>
      <c r="P73" s="17"/>
      <c r="Q73" s="17"/>
      <c r="R73" s="17"/>
      <c r="S73" s="17"/>
      <c r="T73" s="17"/>
      <c r="U73" s="17"/>
      <c r="V73" s="17"/>
      <c r="W73" s="17"/>
      <c r="X73" s="17"/>
      <c r="Y73" s="17"/>
    </row>
    <row r="74" spans="1:25" ht="12.75" customHeight="1">
      <c r="A74" s="17"/>
      <c r="B74" s="162"/>
      <c r="C74" s="111"/>
      <c r="D74" s="99"/>
      <c r="E74" s="17"/>
      <c r="F74" s="17"/>
      <c r="G74" s="17"/>
      <c r="H74" s="17"/>
      <c r="I74" s="17"/>
      <c r="J74" s="17"/>
      <c r="K74" s="17"/>
      <c r="L74" s="17"/>
      <c r="M74" s="17"/>
      <c r="N74" s="17"/>
      <c r="O74" s="17"/>
      <c r="P74" s="17"/>
      <c r="Q74" s="17"/>
      <c r="R74" s="17"/>
      <c r="S74" s="17"/>
      <c r="T74" s="17"/>
      <c r="U74" s="17"/>
      <c r="V74" s="17"/>
      <c r="W74" s="17"/>
      <c r="X74" s="17"/>
      <c r="Y74" s="17"/>
    </row>
    <row r="75" spans="1:25" ht="12.75" customHeight="1">
      <c r="A75" s="17"/>
      <c r="B75" s="162"/>
      <c r="C75" s="111"/>
      <c r="D75" s="99"/>
      <c r="E75" s="17"/>
      <c r="F75" s="17"/>
      <c r="G75" s="17"/>
      <c r="H75" s="17"/>
      <c r="I75" s="17"/>
      <c r="J75" s="17"/>
      <c r="K75" s="17"/>
      <c r="L75" s="17"/>
      <c r="M75" s="17"/>
      <c r="N75" s="17"/>
      <c r="O75" s="17"/>
      <c r="P75" s="17"/>
      <c r="Q75" s="17"/>
      <c r="R75" s="17"/>
      <c r="S75" s="17"/>
      <c r="T75" s="17"/>
      <c r="U75" s="17"/>
      <c r="V75" s="17"/>
      <c r="W75" s="17"/>
      <c r="X75" s="17"/>
      <c r="Y75" s="17"/>
    </row>
    <row r="76" spans="1:25" ht="12.75" customHeight="1">
      <c r="A76" s="17"/>
      <c r="B76" s="162"/>
      <c r="C76" s="111"/>
      <c r="D76" s="99"/>
      <c r="E76" s="17"/>
      <c r="F76" s="17"/>
      <c r="G76" s="17"/>
      <c r="H76" s="17"/>
      <c r="I76" s="17"/>
      <c r="J76" s="17"/>
      <c r="K76" s="17"/>
      <c r="L76" s="17"/>
      <c r="M76" s="17"/>
      <c r="N76" s="17"/>
      <c r="O76" s="17"/>
      <c r="P76" s="17"/>
      <c r="Q76" s="17"/>
      <c r="R76" s="17"/>
      <c r="S76" s="17"/>
      <c r="T76" s="17"/>
      <c r="U76" s="17"/>
      <c r="V76" s="17"/>
      <c r="W76" s="17"/>
      <c r="X76" s="17"/>
      <c r="Y76" s="17"/>
    </row>
    <row r="77" spans="1:25" ht="12.75" customHeight="1">
      <c r="A77" s="17"/>
      <c r="B77" s="162"/>
      <c r="C77" s="111"/>
      <c r="D77" s="99"/>
      <c r="E77" s="17"/>
      <c r="F77" s="17"/>
      <c r="G77" s="17"/>
      <c r="H77" s="17"/>
      <c r="I77" s="17"/>
      <c r="J77" s="17"/>
      <c r="K77" s="17"/>
      <c r="L77" s="17"/>
      <c r="M77" s="17"/>
      <c r="N77" s="17"/>
      <c r="O77" s="17"/>
      <c r="P77" s="17"/>
      <c r="Q77" s="17"/>
      <c r="R77" s="17"/>
      <c r="S77" s="17"/>
      <c r="T77" s="17"/>
      <c r="U77" s="17"/>
      <c r="V77" s="17"/>
      <c r="W77" s="17"/>
      <c r="X77" s="17"/>
      <c r="Y77" s="17"/>
    </row>
    <row r="78" spans="1:25" ht="12.75" customHeight="1">
      <c r="A78" s="17"/>
      <c r="B78" s="162"/>
      <c r="C78" s="111"/>
      <c r="D78" s="99"/>
      <c r="E78" s="17"/>
      <c r="F78" s="17"/>
      <c r="G78" s="17"/>
      <c r="H78" s="17"/>
      <c r="I78" s="17"/>
      <c r="J78" s="17"/>
      <c r="K78" s="17"/>
      <c r="L78" s="17"/>
      <c r="M78" s="17"/>
      <c r="N78" s="17"/>
      <c r="O78" s="17"/>
      <c r="P78" s="17"/>
      <c r="Q78" s="17"/>
      <c r="R78" s="17"/>
      <c r="S78" s="17"/>
      <c r="T78" s="17"/>
      <c r="U78" s="17"/>
      <c r="V78" s="17"/>
      <c r="W78" s="17"/>
      <c r="X78" s="17"/>
      <c r="Y78" s="17"/>
    </row>
    <row r="79" spans="1:25" ht="12.75" customHeight="1">
      <c r="A79" s="17"/>
      <c r="B79" s="162"/>
      <c r="C79" s="111"/>
      <c r="D79" s="99"/>
      <c r="E79" s="17"/>
      <c r="F79" s="17"/>
      <c r="G79" s="17"/>
      <c r="H79" s="17"/>
      <c r="I79" s="17"/>
      <c r="J79" s="17"/>
      <c r="K79" s="17"/>
      <c r="L79" s="17"/>
      <c r="M79" s="17"/>
      <c r="N79" s="17"/>
      <c r="O79" s="17"/>
      <c r="P79" s="17"/>
      <c r="Q79" s="17"/>
      <c r="R79" s="17"/>
      <c r="S79" s="17"/>
      <c r="T79" s="17"/>
      <c r="U79" s="17"/>
      <c r="V79" s="17"/>
      <c r="W79" s="17"/>
      <c r="X79" s="17"/>
      <c r="Y79" s="17"/>
    </row>
    <row r="80" spans="1:25" ht="12.75" customHeight="1">
      <c r="A80" s="17"/>
      <c r="B80" s="162"/>
      <c r="C80" s="111"/>
      <c r="D80" s="99"/>
      <c r="E80" s="17"/>
      <c r="F80" s="17"/>
      <c r="G80" s="17"/>
      <c r="H80" s="17"/>
      <c r="I80" s="17"/>
      <c r="J80" s="17"/>
      <c r="K80" s="17"/>
      <c r="L80" s="17"/>
      <c r="M80" s="17"/>
      <c r="N80" s="17"/>
      <c r="O80" s="17"/>
      <c r="P80" s="17"/>
      <c r="Q80" s="17"/>
      <c r="R80" s="17"/>
      <c r="S80" s="17"/>
      <c r="T80" s="17"/>
      <c r="U80" s="17"/>
      <c r="V80" s="17"/>
      <c r="W80" s="17"/>
      <c r="X80" s="17"/>
      <c r="Y80" s="17"/>
    </row>
    <row r="81" spans="1:25" ht="12.75" customHeight="1">
      <c r="A81" s="17"/>
      <c r="B81" s="162"/>
      <c r="C81" s="111"/>
      <c r="D81" s="99"/>
      <c r="E81" s="17"/>
      <c r="F81" s="17"/>
      <c r="G81" s="17"/>
      <c r="H81" s="17"/>
      <c r="I81" s="17"/>
      <c r="J81" s="17"/>
      <c r="K81" s="17"/>
      <c r="L81" s="17"/>
      <c r="M81" s="17"/>
      <c r="N81" s="17"/>
      <c r="O81" s="17"/>
      <c r="P81" s="17"/>
      <c r="Q81" s="17"/>
      <c r="R81" s="17"/>
      <c r="S81" s="17"/>
      <c r="T81" s="17"/>
      <c r="U81" s="17"/>
      <c r="V81" s="17"/>
      <c r="W81" s="17"/>
      <c r="X81" s="17"/>
      <c r="Y81" s="17"/>
    </row>
    <row r="82" spans="1:25" ht="12.75" customHeight="1">
      <c r="A82" s="17"/>
      <c r="B82" s="162"/>
      <c r="C82" s="111"/>
      <c r="D82" s="99"/>
      <c r="E82" s="17"/>
      <c r="F82" s="17"/>
      <c r="G82" s="17"/>
      <c r="H82" s="17"/>
      <c r="I82" s="17"/>
      <c r="J82" s="17"/>
      <c r="K82" s="17"/>
      <c r="L82" s="17"/>
      <c r="M82" s="17"/>
      <c r="N82" s="17"/>
      <c r="O82" s="17"/>
      <c r="P82" s="17"/>
      <c r="Q82" s="17"/>
      <c r="R82" s="17"/>
      <c r="S82" s="17"/>
      <c r="T82" s="17"/>
      <c r="U82" s="17"/>
      <c r="V82" s="17"/>
      <c r="W82" s="17"/>
      <c r="X82" s="17"/>
      <c r="Y82" s="17"/>
    </row>
    <row r="83" spans="1:25" ht="12.75" customHeight="1">
      <c r="A83" s="17"/>
      <c r="B83" s="162"/>
      <c r="C83" s="111"/>
      <c r="D83" s="99"/>
      <c r="E83" s="17"/>
      <c r="F83" s="17"/>
      <c r="G83" s="17"/>
      <c r="H83" s="17"/>
      <c r="I83" s="17"/>
      <c r="J83" s="17"/>
      <c r="K83" s="17"/>
      <c r="L83" s="17"/>
      <c r="M83" s="17"/>
      <c r="N83" s="17"/>
      <c r="O83" s="17"/>
      <c r="P83" s="17"/>
      <c r="Q83" s="17"/>
      <c r="R83" s="17"/>
      <c r="S83" s="17"/>
      <c r="T83" s="17"/>
      <c r="U83" s="17"/>
      <c r="V83" s="17"/>
      <c r="W83" s="17"/>
      <c r="X83" s="17"/>
      <c r="Y83" s="17"/>
    </row>
    <row r="84" spans="1:25" ht="12.75" customHeight="1">
      <c r="A84" s="17"/>
      <c r="B84" s="162"/>
      <c r="C84" s="111"/>
      <c r="D84" s="99"/>
      <c r="E84" s="17"/>
      <c r="F84" s="17"/>
      <c r="G84" s="17"/>
      <c r="H84" s="17"/>
      <c r="I84" s="17"/>
      <c r="J84" s="17"/>
      <c r="K84" s="17"/>
      <c r="L84" s="17"/>
      <c r="M84" s="17"/>
      <c r="N84" s="17"/>
      <c r="O84" s="17"/>
      <c r="P84" s="17"/>
      <c r="Q84" s="17"/>
      <c r="R84" s="17"/>
      <c r="S84" s="17"/>
      <c r="T84" s="17"/>
      <c r="U84" s="17"/>
      <c r="V84" s="17"/>
      <c r="W84" s="17"/>
      <c r="X84" s="17"/>
      <c r="Y84" s="17"/>
    </row>
    <row r="85" spans="1:25" ht="12.75" customHeight="1">
      <c r="A85" s="17"/>
      <c r="B85" s="162"/>
      <c r="C85" s="111"/>
      <c r="D85" s="99"/>
      <c r="E85" s="17"/>
      <c r="F85" s="17"/>
      <c r="G85" s="17"/>
      <c r="H85" s="17"/>
      <c r="I85" s="17"/>
      <c r="J85" s="17"/>
      <c r="K85" s="17"/>
      <c r="L85" s="17"/>
      <c r="M85" s="17"/>
      <c r="N85" s="17"/>
      <c r="O85" s="17"/>
      <c r="P85" s="17"/>
      <c r="Q85" s="17"/>
      <c r="R85" s="17"/>
      <c r="S85" s="17"/>
      <c r="T85" s="17"/>
      <c r="U85" s="17"/>
      <c r="V85" s="17"/>
      <c r="W85" s="17"/>
      <c r="X85" s="17"/>
      <c r="Y85" s="17"/>
    </row>
    <row r="86" spans="1:25" ht="12.75" customHeight="1">
      <c r="A86" s="17"/>
      <c r="B86" s="162"/>
      <c r="C86" s="111"/>
      <c r="D86" s="99"/>
      <c r="E86" s="17"/>
      <c r="F86" s="17"/>
      <c r="G86" s="17"/>
      <c r="H86" s="17"/>
      <c r="I86" s="17"/>
      <c r="J86" s="17"/>
      <c r="K86" s="17"/>
      <c r="L86" s="17"/>
      <c r="M86" s="17"/>
      <c r="N86" s="17"/>
      <c r="O86" s="17"/>
      <c r="P86" s="17"/>
      <c r="Q86" s="17"/>
      <c r="R86" s="17"/>
      <c r="S86" s="17"/>
      <c r="T86" s="17"/>
      <c r="U86" s="17"/>
      <c r="V86" s="17"/>
      <c r="W86" s="17"/>
      <c r="X86" s="17"/>
      <c r="Y86" s="17"/>
    </row>
    <row r="87" spans="1:25" ht="12.75" customHeight="1">
      <c r="A87" s="17"/>
      <c r="B87" s="162"/>
      <c r="C87" s="111"/>
      <c r="D87" s="99"/>
      <c r="E87" s="17"/>
      <c r="F87" s="17"/>
      <c r="G87" s="17"/>
      <c r="H87" s="17"/>
      <c r="I87" s="17"/>
      <c r="J87" s="17"/>
      <c r="K87" s="17"/>
      <c r="L87" s="17"/>
      <c r="M87" s="17"/>
      <c r="N87" s="17"/>
      <c r="O87" s="17"/>
      <c r="P87" s="17"/>
      <c r="Q87" s="17"/>
      <c r="R87" s="17"/>
      <c r="S87" s="17"/>
      <c r="T87" s="17"/>
      <c r="U87" s="17"/>
      <c r="V87" s="17"/>
      <c r="W87" s="17"/>
      <c r="X87" s="17"/>
      <c r="Y87" s="17"/>
    </row>
    <row r="88" spans="1:25" ht="12.75" customHeight="1">
      <c r="A88" s="17"/>
      <c r="B88" s="162"/>
      <c r="C88" s="111"/>
      <c r="D88" s="99"/>
      <c r="E88" s="17"/>
      <c r="F88" s="17"/>
      <c r="G88" s="17"/>
      <c r="H88" s="17"/>
      <c r="I88" s="17"/>
      <c r="J88" s="17"/>
      <c r="K88" s="17"/>
      <c r="L88" s="17"/>
      <c r="M88" s="17"/>
      <c r="N88" s="17"/>
      <c r="O88" s="17"/>
      <c r="P88" s="17"/>
      <c r="Q88" s="17"/>
      <c r="R88" s="17"/>
      <c r="S88" s="17"/>
      <c r="T88" s="17"/>
      <c r="U88" s="17"/>
      <c r="V88" s="17"/>
      <c r="W88" s="17"/>
      <c r="X88" s="17"/>
      <c r="Y88" s="17"/>
    </row>
    <row r="89" spans="1:25" ht="12.75" customHeight="1">
      <c r="A89" s="17"/>
      <c r="B89" s="162"/>
      <c r="C89" s="111"/>
      <c r="D89" s="99"/>
      <c r="E89" s="17"/>
      <c r="F89" s="17"/>
      <c r="G89" s="17"/>
      <c r="H89" s="17"/>
      <c r="I89" s="17"/>
      <c r="J89" s="17"/>
      <c r="K89" s="17"/>
      <c r="L89" s="17"/>
      <c r="M89" s="17"/>
      <c r="N89" s="17"/>
      <c r="O89" s="17"/>
      <c r="P89" s="17"/>
      <c r="Q89" s="17"/>
      <c r="R89" s="17"/>
      <c r="S89" s="17"/>
      <c r="T89" s="17"/>
      <c r="U89" s="17"/>
      <c r="V89" s="17"/>
      <c r="W89" s="17"/>
      <c r="X89" s="17"/>
      <c r="Y89" s="17"/>
    </row>
    <row r="90" spans="1:25" ht="12.75" customHeight="1">
      <c r="A90" s="17"/>
      <c r="B90" s="162"/>
      <c r="C90" s="111"/>
      <c r="D90" s="99"/>
      <c r="E90" s="17"/>
      <c r="F90" s="17"/>
      <c r="G90" s="17"/>
      <c r="H90" s="17"/>
      <c r="I90" s="17"/>
      <c r="J90" s="17"/>
      <c r="K90" s="17"/>
      <c r="L90" s="17"/>
      <c r="M90" s="17"/>
      <c r="N90" s="17"/>
      <c r="O90" s="17"/>
      <c r="P90" s="17"/>
      <c r="Q90" s="17"/>
      <c r="R90" s="17"/>
      <c r="S90" s="17"/>
      <c r="T90" s="17"/>
      <c r="U90" s="17"/>
      <c r="V90" s="17"/>
      <c r="W90" s="17"/>
      <c r="X90" s="17"/>
      <c r="Y90" s="17"/>
    </row>
    <row r="91" spans="1:25" ht="12.75" customHeight="1">
      <c r="A91" s="17"/>
      <c r="B91" s="162"/>
      <c r="C91" s="111"/>
      <c r="D91" s="99"/>
      <c r="E91" s="17"/>
      <c r="F91" s="17"/>
      <c r="G91" s="17"/>
      <c r="H91" s="17"/>
      <c r="I91" s="17"/>
      <c r="J91" s="17"/>
      <c r="K91" s="17"/>
      <c r="L91" s="17"/>
      <c r="M91" s="17"/>
      <c r="N91" s="17"/>
      <c r="O91" s="17"/>
      <c r="P91" s="17"/>
      <c r="Q91" s="17"/>
      <c r="R91" s="17"/>
      <c r="S91" s="17"/>
      <c r="T91" s="17"/>
      <c r="U91" s="17"/>
      <c r="V91" s="17"/>
      <c r="W91" s="17"/>
      <c r="X91" s="17"/>
      <c r="Y91" s="17"/>
    </row>
    <row r="92" spans="1:25" ht="12.75" customHeight="1">
      <c r="A92" s="17"/>
      <c r="B92" s="162"/>
      <c r="C92" s="111"/>
      <c r="D92" s="99"/>
      <c r="E92" s="17"/>
      <c r="F92" s="17"/>
      <c r="G92" s="17"/>
      <c r="H92" s="17"/>
      <c r="I92" s="17"/>
      <c r="J92" s="17"/>
      <c r="K92" s="17"/>
      <c r="L92" s="17"/>
      <c r="M92" s="17"/>
      <c r="N92" s="17"/>
      <c r="O92" s="17"/>
      <c r="P92" s="17"/>
      <c r="Q92" s="17"/>
      <c r="R92" s="17"/>
      <c r="S92" s="17"/>
      <c r="T92" s="17"/>
      <c r="U92" s="17"/>
      <c r="V92" s="17"/>
      <c r="W92" s="17"/>
      <c r="X92" s="17"/>
      <c r="Y92" s="17"/>
    </row>
    <row r="93" spans="1:25" ht="12.75" customHeight="1">
      <c r="A93" s="17"/>
      <c r="B93" s="162"/>
      <c r="C93" s="111"/>
      <c r="D93" s="99"/>
      <c r="E93" s="17"/>
      <c r="F93" s="17"/>
      <c r="G93" s="17"/>
      <c r="H93" s="17"/>
      <c r="I93" s="17"/>
      <c r="J93" s="17"/>
      <c r="K93" s="17"/>
      <c r="L93" s="17"/>
      <c r="M93" s="17"/>
      <c r="N93" s="17"/>
      <c r="O93" s="17"/>
      <c r="P93" s="17"/>
      <c r="Q93" s="17"/>
      <c r="R93" s="17"/>
      <c r="S93" s="17"/>
      <c r="T93" s="17"/>
      <c r="U93" s="17"/>
      <c r="V93" s="17"/>
      <c r="W93" s="17"/>
      <c r="X93" s="17"/>
      <c r="Y93" s="17"/>
    </row>
    <row r="94" spans="1:25" ht="12.75" customHeight="1">
      <c r="A94" s="17"/>
      <c r="B94" s="162"/>
      <c r="C94" s="111"/>
      <c r="D94" s="99"/>
      <c r="E94" s="17"/>
      <c r="F94" s="17"/>
      <c r="G94" s="17"/>
      <c r="H94" s="17"/>
      <c r="I94" s="17"/>
      <c r="J94" s="17"/>
      <c r="K94" s="17"/>
      <c r="L94" s="17"/>
      <c r="M94" s="17"/>
      <c r="N94" s="17"/>
      <c r="O94" s="17"/>
      <c r="P94" s="17"/>
      <c r="Q94" s="17"/>
      <c r="R94" s="17"/>
      <c r="S94" s="17"/>
      <c r="T94" s="17"/>
      <c r="U94" s="17"/>
      <c r="V94" s="17"/>
      <c r="W94" s="17"/>
      <c r="X94" s="17"/>
      <c r="Y94" s="17"/>
    </row>
    <row r="95" spans="1:25" ht="12.75" customHeight="1">
      <c r="A95" s="17"/>
      <c r="B95" s="162"/>
      <c r="C95" s="111"/>
      <c r="D95" s="99"/>
      <c r="E95" s="17"/>
      <c r="F95" s="17"/>
      <c r="G95" s="17"/>
      <c r="H95" s="17"/>
      <c r="I95" s="17"/>
      <c r="J95" s="17"/>
      <c r="K95" s="17"/>
      <c r="L95" s="17"/>
      <c r="M95" s="17"/>
      <c r="N95" s="17"/>
      <c r="O95" s="17"/>
      <c r="P95" s="17"/>
      <c r="Q95" s="17"/>
      <c r="R95" s="17"/>
      <c r="S95" s="17"/>
      <c r="T95" s="17"/>
      <c r="U95" s="17"/>
      <c r="V95" s="17"/>
      <c r="W95" s="17"/>
      <c r="X95" s="17"/>
      <c r="Y95" s="17"/>
    </row>
    <row r="96" spans="1:25" ht="12.75" customHeight="1">
      <c r="A96" s="17"/>
      <c r="B96" s="162"/>
      <c r="C96" s="111"/>
      <c r="D96" s="99"/>
      <c r="E96" s="17"/>
      <c r="F96" s="17"/>
      <c r="G96" s="17"/>
      <c r="H96" s="17"/>
      <c r="I96" s="17"/>
      <c r="J96" s="17"/>
      <c r="K96" s="17"/>
      <c r="L96" s="17"/>
      <c r="M96" s="17"/>
      <c r="N96" s="17"/>
      <c r="O96" s="17"/>
      <c r="P96" s="17"/>
      <c r="Q96" s="17"/>
      <c r="R96" s="17"/>
      <c r="S96" s="17"/>
      <c r="T96" s="17"/>
      <c r="U96" s="17"/>
      <c r="V96" s="17"/>
      <c r="W96" s="17"/>
      <c r="X96" s="17"/>
      <c r="Y96" s="17"/>
    </row>
    <row r="97" spans="1:25" ht="12.75" customHeight="1">
      <c r="A97" s="17"/>
      <c r="B97" s="162"/>
      <c r="C97" s="111"/>
      <c r="D97" s="99"/>
      <c r="E97" s="17"/>
      <c r="F97" s="17"/>
      <c r="G97" s="17"/>
      <c r="H97" s="17"/>
      <c r="I97" s="17"/>
      <c r="J97" s="17"/>
      <c r="K97" s="17"/>
      <c r="L97" s="17"/>
      <c r="M97" s="17"/>
      <c r="N97" s="17"/>
      <c r="O97" s="17"/>
      <c r="P97" s="17"/>
      <c r="Q97" s="17"/>
      <c r="R97" s="17"/>
      <c r="S97" s="17"/>
      <c r="T97" s="17"/>
      <c r="U97" s="17"/>
      <c r="V97" s="17"/>
      <c r="W97" s="17"/>
      <c r="X97" s="17"/>
      <c r="Y97" s="17"/>
    </row>
    <row r="98" spans="1:25" ht="12.75" customHeight="1">
      <c r="A98" s="17"/>
      <c r="B98" s="162"/>
      <c r="C98" s="111"/>
      <c r="D98" s="99"/>
      <c r="E98" s="17"/>
      <c r="F98" s="17"/>
      <c r="G98" s="17"/>
      <c r="H98" s="17"/>
      <c r="I98" s="17"/>
      <c r="J98" s="17"/>
      <c r="K98" s="17"/>
      <c r="L98" s="17"/>
      <c r="M98" s="17"/>
      <c r="N98" s="17"/>
      <c r="O98" s="17"/>
      <c r="P98" s="17"/>
      <c r="Q98" s="17"/>
      <c r="R98" s="17"/>
      <c r="S98" s="17"/>
      <c r="T98" s="17"/>
      <c r="U98" s="17"/>
      <c r="V98" s="17"/>
      <c r="W98" s="17"/>
      <c r="X98" s="17"/>
      <c r="Y98" s="17"/>
    </row>
    <row r="99" spans="1:25" ht="12.75" customHeight="1">
      <c r="A99" s="17"/>
      <c r="B99" s="162"/>
      <c r="C99" s="111"/>
      <c r="D99" s="99"/>
      <c r="E99" s="17"/>
      <c r="F99" s="17"/>
      <c r="G99" s="17"/>
      <c r="H99" s="17"/>
      <c r="I99" s="17"/>
      <c r="J99" s="17"/>
      <c r="K99" s="17"/>
      <c r="L99" s="17"/>
      <c r="M99" s="17"/>
      <c r="N99" s="17"/>
      <c r="O99" s="17"/>
      <c r="P99" s="17"/>
      <c r="Q99" s="17"/>
      <c r="R99" s="17"/>
      <c r="S99" s="17"/>
      <c r="T99" s="17"/>
      <c r="U99" s="17"/>
      <c r="V99" s="17"/>
      <c r="W99" s="17"/>
      <c r="X99" s="17"/>
      <c r="Y99" s="17"/>
    </row>
    <row r="100" spans="1:25" ht="12.75" customHeight="1">
      <c r="A100" s="17"/>
      <c r="B100" s="162"/>
      <c r="C100" s="111"/>
      <c r="D100" s="99"/>
      <c r="E100" s="17"/>
      <c r="F100" s="17"/>
      <c r="G100" s="17"/>
      <c r="H100" s="17"/>
      <c r="I100" s="17"/>
      <c r="J100" s="17"/>
      <c r="K100" s="17"/>
      <c r="L100" s="17"/>
      <c r="M100" s="17"/>
      <c r="N100" s="17"/>
      <c r="O100" s="17"/>
      <c r="P100" s="17"/>
      <c r="Q100" s="17"/>
      <c r="R100" s="17"/>
      <c r="S100" s="17"/>
      <c r="T100" s="17"/>
      <c r="U100" s="17"/>
      <c r="V100" s="17"/>
      <c r="W100" s="17"/>
      <c r="X100" s="17"/>
      <c r="Y100" s="17"/>
    </row>
    <row r="101" spans="1:25" ht="12.75" customHeight="1">
      <c r="A101" s="17"/>
      <c r="B101" s="162"/>
      <c r="C101" s="111"/>
      <c r="D101" s="99"/>
      <c r="E101" s="17"/>
      <c r="F101" s="17"/>
      <c r="G101" s="17"/>
      <c r="H101" s="17"/>
      <c r="I101" s="17"/>
      <c r="J101" s="17"/>
      <c r="K101" s="17"/>
      <c r="L101" s="17"/>
      <c r="M101" s="17"/>
      <c r="N101" s="17"/>
      <c r="O101" s="17"/>
      <c r="P101" s="17"/>
      <c r="Q101" s="17"/>
      <c r="R101" s="17"/>
      <c r="S101" s="17"/>
      <c r="T101" s="17"/>
      <c r="U101" s="17"/>
      <c r="V101" s="17"/>
      <c r="W101" s="17"/>
      <c r="X101" s="17"/>
      <c r="Y101" s="17"/>
    </row>
    <row r="102" spans="1:25" ht="12.75" customHeight="1">
      <c r="A102" s="17"/>
      <c r="B102" s="162"/>
      <c r="C102" s="111"/>
      <c r="D102" s="99"/>
      <c r="E102" s="17"/>
      <c r="F102" s="17"/>
      <c r="G102" s="17"/>
      <c r="H102" s="17"/>
      <c r="I102" s="17"/>
      <c r="J102" s="17"/>
      <c r="K102" s="17"/>
      <c r="L102" s="17"/>
      <c r="M102" s="17"/>
      <c r="N102" s="17"/>
      <c r="O102" s="17"/>
      <c r="P102" s="17"/>
      <c r="Q102" s="17"/>
      <c r="R102" s="17"/>
      <c r="S102" s="17"/>
      <c r="T102" s="17"/>
      <c r="U102" s="17"/>
      <c r="V102" s="17"/>
      <c r="W102" s="17"/>
      <c r="X102" s="17"/>
      <c r="Y102" s="17"/>
    </row>
    <row r="103" spans="1:25" ht="12.75" customHeight="1">
      <c r="A103" s="17"/>
      <c r="B103" s="162"/>
      <c r="C103" s="111"/>
      <c r="D103" s="99"/>
      <c r="E103" s="17"/>
      <c r="F103" s="17"/>
      <c r="G103" s="17"/>
      <c r="H103" s="17"/>
      <c r="I103" s="17"/>
      <c r="J103" s="17"/>
      <c r="K103" s="17"/>
      <c r="L103" s="17"/>
      <c r="M103" s="17"/>
      <c r="N103" s="17"/>
      <c r="O103" s="17"/>
      <c r="P103" s="17"/>
      <c r="Q103" s="17"/>
      <c r="R103" s="17"/>
      <c r="S103" s="17"/>
      <c r="T103" s="17"/>
      <c r="U103" s="17"/>
      <c r="V103" s="17"/>
      <c r="W103" s="17"/>
      <c r="X103" s="17"/>
      <c r="Y103" s="17"/>
    </row>
    <row r="104" spans="1:25" ht="12.75" customHeight="1">
      <c r="A104" s="17"/>
      <c r="B104" s="162"/>
      <c r="C104" s="111"/>
      <c r="D104" s="99"/>
      <c r="E104" s="17"/>
      <c r="F104" s="17"/>
      <c r="G104" s="17"/>
      <c r="H104" s="17"/>
      <c r="I104" s="17"/>
      <c r="J104" s="17"/>
      <c r="K104" s="17"/>
      <c r="L104" s="17"/>
      <c r="M104" s="17"/>
      <c r="N104" s="17"/>
      <c r="O104" s="17"/>
      <c r="P104" s="17"/>
      <c r="Q104" s="17"/>
      <c r="R104" s="17"/>
      <c r="S104" s="17"/>
      <c r="T104" s="17"/>
      <c r="U104" s="17"/>
      <c r="V104" s="17"/>
      <c r="W104" s="17"/>
      <c r="X104" s="17"/>
      <c r="Y104" s="17"/>
    </row>
    <row r="105" spans="1:25" ht="12.75" customHeight="1">
      <c r="A105" s="17"/>
      <c r="B105" s="162"/>
      <c r="C105" s="111"/>
      <c r="D105" s="99"/>
      <c r="E105" s="17"/>
      <c r="F105" s="17"/>
      <c r="G105" s="17"/>
      <c r="H105" s="17"/>
      <c r="I105" s="17"/>
      <c r="J105" s="17"/>
      <c r="K105" s="17"/>
      <c r="L105" s="17"/>
      <c r="M105" s="17"/>
      <c r="N105" s="17"/>
      <c r="O105" s="17"/>
      <c r="P105" s="17"/>
      <c r="Q105" s="17"/>
      <c r="R105" s="17"/>
      <c r="S105" s="17"/>
      <c r="T105" s="17"/>
      <c r="U105" s="17"/>
      <c r="V105" s="17"/>
      <c r="W105" s="17"/>
      <c r="X105" s="17"/>
      <c r="Y105" s="17"/>
    </row>
    <row r="106" spans="1:25" ht="12.75" customHeight="1">
      <c r="A106" s="17"/>
      <c r="B106" s="162"/>
      <c r="C106" s="111"/>
      <c r="D106" s="99"/>
      <c r="E106" s="17"/>
      <c r="F106" s="17"/>
      <c r="G106" s="17"/>
      <c r="H106" s="17"/>
      <c r="I106" s="17"/>
      <c r="J106" s="17"/>
      <c r="K106" s="17"/>
      <c r="L106" s="17"/>
      <c r="M106" s="17"/>
      <c r="N106" s="17"/>
      <c r="O106" s="17"/>
      <c r="P106" s="17"/>
      <c r="Q106" s="17"/>
      <c r="R106" s="17"/>
      <c r="S106" s="17"/>
      <c r="T106" s="17"/>
      <c r="U106" s="17"/>
      <c r="V106" s="17"/>
      <c r="W106" s="17"/>
      <c r="X106" s="17"/>
      <c r="Y106" s="17"/>
    </row>
    <row r="107" spans="1:25" ht="12.75" customHeight="1">
      <c r="A107" s="17"/>
      <c r="B107" s="162"/>
      <c r="C107" s="111"/>
      <c r="D107" s="99"/>
      <c r="E107" s="17"/>
      <c r="F107" s="17"/>
      <c r="G107" s="17"/>
      <c r="H107" s="17"/>
      <c r="I107" s="17"/>
      <c r="J107" s="17"/>
      <c r="K107" s="17"/>
      <c r="L107" s="17"/>
      <c r="M107" s="17"/>
      <c r="N107" s="17"/>
      <c r="O107" s="17"/>
      <c r="P107" s="17"/>
      <c r="Q107" s="17"/>
      <c r="R107" s="17"/>
      <c r="S107" s="17"/>
      <c r="T107" s="17"/>
      <c r="U107" s="17"/>
      <c r="V107" s="17"/>
      <c r="W107" s="17"/>
      <c r="X107" s="17"/>
      <c r="Y107" s="17"/>
    </row>
    <row r="108" spans="1:25" ht="12.75" customHeight="1">
      <c r="A108" s="17"/>
      <c r="B108" s="162"/>
      <c r="C108" s="111"/>
      <c r="D108" s="99"/>
      <c r="E108" s="17"/>
      <c r="F108" s="17"/>
      <c r="G108" s="17"/>
      <c r="H108" s="17"/>
      <c r="I108" s="17"/>
      <c r="J108" s="17"/>
      <c r="K108" s="17"/>
      <c r="L108" s="17"/>
      <c r="M108" s="17"/>
      <c r="N108" s="17"/>
      <c r="O108" s="17"/>
      <c r="P108" s="17"/>
      <c r="Q108" s="17"/>
      <c r="R108" s="17"/>
      <c r="S108" s="17"/>
      <c r="T108" s="17"/>
      <c r="U108" s="17"/>
      <c r="V108" s="17"/>
      <c r="W108" s="17"/>
      <c r="X108" s="17"/>
      <c r="Y108" s="17"/>
    </row>
    <row r="109" spans="1:25" ht="12.75" customHeight="1">
      <c r="A109" s="17"/>
      <c r="B109" s="162"/>
      <c r="C109" s="111"/>
      <c r="D109" s="99"/>
      <c r="E109" s="17"/>
      <c r="F109" s="17"/>
      <c r="G109" s="17"/>
      <c r="H109" s="17"/>
      <c r="I109" s="17"/>
      <c r="J109" s="17"/>
      <c r="K109" s="17"/>
      <c r="L109" s="17"/>
      <c r="M109" s="17"/>
      <c r="N109" s="17"/>
      <c r="O109" s="17"/>
      <c r="P109" s="17"/>
      <c r="Q109" s="17"/>
      <c r="R109" s="17"/>
      <c r="S109" s="17"/>
      <c r="T109" s="17"/>
      <c r="U109" s="17"/>
      <c r="V109" s="17"/>
      <c r="W109" s="17"/>
      <c r="X109" s="17"/>
      <c r="Y109" s="17"/>
    </row>
    <row r="110" spans="1:25" ht="12.75" customHeight="1">
      <c r="A110" s="17"/>
      <c r="B110" s="162"/>
      <c r="C110" s="111"/>
      <c r="D110" s="99"/>
      <c r="E110" s="17"/>
      <c r="F110" s="17"/>
      <c r="G110" s="17"/>
      <c r="H110" s="17"/>
      <c r="I110" s="17"/>
      <c r="J110" s="17"/>
      <c r="K110" s="17"/>
      <c r="L110" s="17"/>
      <c r="M110" s="17"/>
      <c r="N110" s="17"/>
      <c r="O110" s="17"/>
      <c r="P110" s="17"/>
      <c r="Q110" s="17"/>
      <c r="R110" s="17"/>
      <c r="S110" s="17"/>
      <c r="T110" s="17"/>
      <c r="U110" s="17"/>
      <c r="V110" s="17"/>
      <c r="W110" s="17"/>
      <c r="X110" s="17"/>
      <c r="Y110" s="17"/>
    </row>
    <row r="111" spans="1:25" ht="12.75" customHeight="1">
      <c r="A111" s="17"/>
      <c r="B111" s="162"/>
      <c r="C111" s="111"/>
      <c r="D111" s="99"/>
      <c r="E111" s="17"/>
      <c r="F111" s="17"/>
      <c r="G111" s="17"/>
      <c r="H111" s="17"/>
      <c r="I111" s="17"/>
      <c r="J111" s="17"/>
      <c r="K111" s="17"/>
      <c r="L111" s="17"/>
      <c r="M111" s="17"/>
      <c r="N111" s="17"/>
      <c r="O111" s="17"/>
      <c r="P111" s="17"/>
      <c r="Q111" s="17"/>
      <c r="R111" s="17"/>
      <c r="S111" s="17"/>
      <c r="T111" s="17"/>
      <c r="U111" s="17"/>
      <c r="V111" s="17"/>
      <c r="W111" s="17"/>
      <c r="X111" s="17"/>
      <c r="Y111" s="17"/>
    </row>
    <row r="112" spans="1:25" ht="12.75" customHeight="1">
      <c r="A112" s="17"/>
      <c r="B112" s="162"/>
      <c r="C112" s="111"/>
      <c r="D112" s="99"/>
      <c r="E112" s="17"/>
      <c r="F112" s="17"/>
      <c r="G112" s="17"/>
      <c r="H112" s="17"/>
      <c r="I112" s="17"/>
      <c r="J112" s="17"/>
      <c r="K112" s="17"/>
      <c r="L112" s="17"/>
      <c r="M112" s="17"/>
      <c r="N112" s="17"/>
      <c r="O112" s="17"/>
      <c r="P112" s="17"/>
      <c r="Q112" s="17"/>
      <c r="R112" s="17"/>
      <c r="S112" s="17"/>
      <c r="T112" s="17"/>
      <c r="U112" s="17"/>
      <c r="V112" s="17"/>
      <c r="W112" s="17"/>
      <c r="X112" s="17"/>
      <c r="Y112" s="17"/>
    </row>
    <row r="113" spans="1:25" ht="12.75" customHeight="1">
      <c r="A113" s="17"/>
      <c r="B113" s="162"/>
      <c r="C113" s="111"/>
      <c r="D113" s="99"/>
      <c r="E113" s="17"/>
      <c r="F113" s="17"/>
      <c r="G113" s="17"/>
      <c r="H113" s="17"/>
      <c r="I113" s="17"/>
      <c r="J113" s="17"/>
      <c r="K113" s="17"/>
      <c r="L113" s="17"/>
      <c r="M113" s="17"/>
      <c r="N113" s="17"/>
      <c r="O113" s="17"/>
      <c r="P113" s="17"/>
      <c r="Q113" s="17"/>
      <c r="R113" s="17"/>
      <c r="S113" s="17"/>
      <c r="T113" s="17"/>
      <c r="U113" s="17"/>
      <c r="V113" s="17"/>
      <c r="W113" s="17"/>
      <c r="X113" s="17"/>
      <c r="Y113" s="17"/>
    </row>
    <row r="114" spans="1:25" ht="12.75" customHeight="1">
      <c r="A114" s="17"/>
      <c r="B114" s="162"/>
      <c r="C114" s="111"/>
      <c r="D114" s="99"/>
      <c r="E114" s="17"/>
      <c r="F114" s="17"/>
      <c r="G114" s="17"/>
      <c r="H114" s="17"/>
      <c r="I114" s="17"/>
      <c r="J114" s="17"/>
      <c r="K114" s="17"/>
      <c r="L114" s="17"/>
      <c r="M114" s="17"/>
      <c r="N114" s="17"/>
      <c r="O114" s="17"/>
      <c r="P114" s="17"/>
      <c r="Q114" s="17"/>
      <c r="R114" s="17"/>
      <c r="S114" s="17"/>
      <c r="T114" s="17"/>
      <c r="U114" s="17"/>
      <c r="V114" s="17"/>
      <c r="W114" s="17"/>
      <c r="X114" s="17"/>
      <c r="Y114" s="17"/>
    </row>
    <row r="115" spans="1:25" ht="12.75" customHeight="1">
      <c r="A115" s="17"/>
      <c r="B115" s="162"/>
      <c r="C115" s="111"/>
      <c r="D115" s="99"/>
      <c r="E115" s="17"/>
      <c r="F115" s="17"/>
      <c r="G115" s="17"/>
      <c r="H115" s="17"/>
      <c r="I115" s="17"/>
      <c r="J115" s="17"/>
      <c r="K115" s="17"/>
      <c r="L115" s="17"/>
      <c r="M115" s="17"/>
      <c r="N115" s="17"/>
      <c r="O115" s="17"/>
      <c r="P115" s="17"/>
      <c r="Q115" s="17"/>
      <c r="R115" s="17"/>
      <c r="S115" s="17"/>
      <c r="T115" s="17"/>
      <c r="U115" s="17"/>
      <c r="V115" s="17"/>
      <c r="W115" s="17"/>
      <c r="X115" s="17"/>
      <c r="Y115" s="17"/>
    </row>
    <row r="116" spans="1:25" ht="12.75" customHeight="1">
      <c r="A116" s="17"/>
      <c r="B116" s="162"/>
      <c r="C116" s="111"/>
      <c r="D116" s="99"/>
      <c r="E116" s="17"/>
      <c r="F116" s="17"/>
      <c r="G116" s="17"/>
      <c r="H116" s="17"/>
      <c r="I116" s="17"/>
      <c r="J116" s="17"/>
      <c r="K116" s="17"/>
      <c r="L116" s="17"/>
      <c r="M116" s="17"/>
      <c r="N116" s="17"/>
      <c r="O116" s="17"/>
      <c r="P116" s="17"/>
      <c r="Q116" s="17"/>
      <c r="R116" s="17"/>
      <c r="S116" s="17"/>
      <c r="T116" s="17"/>
      <c r="U116" s="17"/>
      <c r="V116" s="17"/>
      <c r="W116" s="17"/>
      <c r="X116" s="17"/>
      <c r="Y116" s="17"/>
    </row>
    <row r="117" spans="1:25" ht="12.75" customHeight="1">
      <c r="A117" s="17"/>
      <c r="B117" s="162"/>
      <c r="C117" s="111"/>
      <c r="D117" s="99"/>
      <c r="E117" s="17"/>
      <c r="F117" s="17"/>
      <c r="G117" s="17"/>
      <c r="H117" s="17"/>
      <c r="I117" s="17"/>
      <c r="J117" s="17"/>
      <c r="K117" s="17"/>
      <c r="L117" s="17"/>
      <c r="M117" s="17"/>
      <c r="N117" s="17"/>
      <c r="O117" s="17"/>
      <c r="P117" s="17"/>
      <c r="Q117" s="17"/>
      <c r="R117" s="17"/>
      <c r="S117" s="17"/>
      <c r="T117" s="17"/>
      <c r="U117" s="17"/>
      <c r="V117" s="17"/>
      <c r="W117" s="17"/>
      <c r="X117" s="17"/>
      <c r="Y117" s="17"/>
    </row>
    <row r="118" spans="1:25" ht="12.75" customHeight="1">
      <c r="A118" s="17"/>
      <c r="B118" s="162"/>
      <c r="C118" s="111"/>
      <c r="D118" s="99"/>
      <c r="E118" s="17"/>
      <c r="F118" s="17"/>
      <c r="G118" s="17"/>
      <c r="H118" s="17"/>
      <c r="I118" s="17"/>
      <c r="J118" s="17"/>
      <c r="K118" s="17"/>
      <c r="L118" s="17"/>
      <c r="M118" s="17"/>
      <c r="N118" s="17"/>
      <c r="O118" s="17"/>
      <c r="P118" s="17"/>
      <c r="Q118" s="17"/>
      <c r="R118" s="17"/>
      <c r="S118" s="17"/>
      <c r="T118" s="17"/>
      <c r="U118" s="17"/>
      <c r="V118" s="17"/>
      <c r="W118" s="17"/>
      <c r="X118" s="17"/>
      <c r="Y118" s="17"/>
    </row>
    <row r="119" spans="1:25" ht="12.75" customHeight="1">
      <c r="A119" s="17"/>
      <c r="B119" s="162"/>
      <c r="C119" s="111"/>
      <c r="D119" s="99"/>
      <c r="E119" s="17"/>
      <c r="F119" s="17"/>
      <c r="G119" s="17"/>
      <c r="H119" s="17"/>
      <c r="I119" s="17"/>
      <c r="J119" s="17"/>
      <c r="K119" s="17"/>
      <c r="L119" s="17"/>
      <c r="M119" s="17"/>
      <c r="N119" s="17"/>
      <c r="O119" s="17"/>
      <c r="P119" s="17"/>
      <c r="Q119" s="17"/>
      <c r="R119" s="17"/>
      <c r="S119" s="17"/>
      <c r="T119" s="17"/>
      <c r="U119" s="17"/>
      <c r="V119" s="17"/>
      <c r="W119" s="17"/>
      <c r="X119" s="17"/>
      <c r="Y119" s="17"/>
    </row>
    <row r="120" spans="1:25" ht="12.75" customHeight="1">
      <c r="A120" s="17"/>
      <c r="B120" s="162"/>
      <c r="C120" s="111"/>
      <c r="D120" s="99"/>
      <c r="E120" s="17"/>
      <c r="F120" s="17"/>
      <c r="G120" s="17"/>
      <c r="H120" s="17"/>
      <c r="I120" s="17"/>
      <c r="J120" s="17"/>
      <c r="K120" s="17"/>
      <c r="L120" s="17"/>
      <c r="M120" s="17"/>
      <c r="N120" s="17"/>
      <c r="O120" s="17"/>
      <c r="P120" s="17"/>
      <c r="Q120" s="17"/>
      <c r="R120" s="17"/>
      <c r="S120" s="17"/>
      <c r="T120" s="17"/>
      <c r="U120" s="17"/>
      <c r="V120" s="17"/>
      <c r="W120" s="17"/>
      <c r="X120" s="17"/>
      <c r="Y120" s="17"/>
    </row>
    <row r="121" spans="1:25" ht="12.75" customHeight="1">
      <c r="A121" s="17"/>
      <c r="B121" s="162"/>
      <c r="C121" s="111"/>
      <c r="D121" s="99"/>
      <c r="E121" s="17"/>
      <c r="F121" s="17"/>
      <c r="G121" s="17"/>
      <c r="H121" s="17"/>
      <c r="I121" s="17"/>
      <c r="J121" s="17"/>
      <c r="K121" s="17"/>
      <c r="L121" s="17"/>
      <c r="M121" s="17"/>
      <c r="N121" s="17"/>
      <c r="O121" s="17"/>
      <c r="P121" s="17"/>
      <c r="Q121" s="17"/>
      <c r="R121" s="17"/>
      <c r="S121" s="17"/>
      <c r="T121" s="17"/>
      <c r="U121" s="17"/>
      <c r="V121" s="17"/>
      <c r="W121" s="17"/>
      <c r="X121" s="17"/>
      <c r="Y121" s="17"/>
    </row>
    <row r="122" spans="1:25" ht="12.75" customHeight="1">
      <c r="A122" s="17"/>
      <c r="B122" s="162"/>
      <c r="C122" s="111"/>
      <c r="D122" s="99"/>
      <c r="E122" s="17"/>
      <c r="F122" s="17"/>
      <c r="G122" s="17"/>
      <c r="H122" s="17"/>
      <c r="I122" s="17"/>
      <c r="J122" s="17"/>
      <c r="K122" s="17"/>
      <c r="L122" s="17"/>
      <c r="M122" s="17"/>
      <c r="N122" s="17"/>
      <c r="O122" s="17"/>
      <c r="P122" s="17"/>
      <c r="Q122" s="17"/>
      <c r="R122" s="17"/>
      <c r="S122" s="17"/>
      <c r="T122" s="17"/>
      <c r="U122" s="17"/>
      <c r="V122" s="17"/>
      <c r="W122" s="17"/>
      <c r="X122" s="17"/>
      <c r="Y122" s="17"/>
    </row>
    <row r="123" spans="1:25" ht="12.75" customHeight="1">
      <c r="A123" s="17"/>
      <c r="B123" s="162"/>
      <c r="C123" s="111"/>
      <c r="D123" s="99"/>
      <c r="E123" s="17"/>
      <c r="F123" s="17"/>
      <c r="G123" s="17"/>
      <c r="H123" s="17"/>
      <c r="I123" s="17"/>
      <c r="J123" s="17"/>
      <c r="K123" s="17"/>
      <c r="L123" s="17"/>
      <c r="M123" s="17"/>
      <c r="N123" s="17"/>
      <c r="O123" s="17"/>
      <c r="P123" s="17"/>
      <c r="Q123" s="17"/>
      <c r="R123" s="17"/>
      <c r="S123" s="17"/>
      <c r="T123" s="17"/>
      <c r="U123" s="17"/>
      <c r="V123" s="17"/>
      <c r="W123" s="17"/>
      <c r="X123" s="17"/>
      <c r="Y123" s="17"/>
    </row>
    <row r="124" spans="1:25" ht="12.75" customHeight="1">
      <c r="A124" s="17"/>
      <c r="B124" s="162"/>
      <c r="C124" s="111"/>
      <c r="D124" s="99"/>
      <c r="E124" s="17"/>
      <c r="F124" s="17"/>
      <c r="G124" s="17"/>
      <c r="H124" s="17"/>
      <c r="I124" s="17"/>
      <c r="J124" s="17"/>
      <c r="K124" s="17"/>
      <c r="L124" s="17"/>
      <c r="M124" s="17"/>
      <c r="N124" s="17"/>
      <c r="O124" s="17"/>
      <c r="P124" s="17"/>
      <c r="Q124" s="17"/>
      <c r="R124" s="17"/>
      <c r="S124" s="17"/>
      <c r="T124" s="17"/>
      <c r="U124" s="17"/>
      <c r="V124" s="17"/>
      <c r="W124" s="17"/>
      <c r="X124" s="17"/>
      <c r="Y124" s="17"/>
    </row>
    <row r="125" spans="1:25" ht="12.75" customHeight="1">
      <c r="A125" s="17"/>
      <c r="B125" s="162"/>
      <c r="C125" s="111"/>
      <c r="D125" s="99"/>
      <c r="E125" s="17"/>
      <c r="F125" s="17"/>
      <c r="G125" s="17"/>
      <c r="H125" s="17"/>
      <c r="I125" s="17"/>
      <c r="J125" s="17"/>
      <c r="K125" s="17"/>
      <c r="L125" s="17"/>
      <c r="M125" s="17"/>
      <c r="N125" s="17"/>
      <c r="O125" s="17"/>
      <c r="P125" s="17"/>
      <c r="Q125" s="17"/>
      <c r="R125" s="17"/>
      <c r="S125" s="17"/>
      <c r="T125" s="17"/>
      <c r="U125" s="17"/>
      <c r="V125" s="17"/>
      <c r="W125" s="17"/>
      <c r="X125" s="17"/>
      <c r="Y125" s="17"/>
    </row>
    <row r="126" spans="1:25" ht="12.75" customHeight="1">
      <c r="A126" s="17"/>
      <c r="B126" s="162"/>
      <c r="C126" s="111"/>
      <c r="D126" s="99"/>
      <c r="E126" s="17"/>
      <c r="F126" s="17"/>
      <c r="G126" s="17"/>
      <c r="H126" s="17"/>
      <c r="I126" s="17"/>
      <c r="J126" s="17"/>
      <c r="K126" s="17"/>
      <c r="L126" s="17"/>
      <c r="M126" s="17"/>
      <c r="N126" s="17"/>
      <c r="O126" s="17"/>
      <c r="P126" s="17"/>
      <c r="Q126" s="17"/>
      <c r="R126" s="17"/>
      <c r="S126" s="17"/>
      <c r="T126" s="17"/>
      <c r="U126" s="17"/>
      <c r="V126" s="17"/>
      <c r="W126" s="17"/>
      <c r="X126" s="17"/>
      <c r="Y126" s="17"/>
    </row>
    <row r="127" spans="1:25" ht="12.75" customHeight="1">
      <c r="A127" s="17"/>
      <c r="B127" s="162"/>
      <c r="C127" s="111"/>
      <c r="D127" s="99"/>
      <c r="E127" s="17"/>
      <c r="F127" s="17"/>
      <c r="G127" s="17"/>
      <c r="H127" s="17"/>
      <c r="I127" s="17"/>
      <c r="J127" s="17"/>
      <c r="K127" s="17"/>
      <c r="L127" s="17"/>
      <c r="M127" s="17"/>
      <c r="N127" s="17"/>
      <c r="O127" s="17"/>
      <c r="P127" s="17"/>
      <c r="Q127" s="17"/>
      <c r="R127" s="17"/>
      <c r="S127" s="17"/>
      <c r="T127" s="17"/>
      <c r="U127" s="17"/>
      <c r="V127" s="17"/>
      <c r="W127" s="17"/>
      <c r="X127" s="17"/>
      <c r="Y127" s="17"/>
    </row>
    <row r="128" spans="1:25" ht="12.75" customHeight="1">
      <c r="A128" s="17"/>
      <c r="B128" s="162"/>
      <c r="C128" s="111"/>
      <c r="D128" s="99"/>
      <c r="E128" s="17"/>
      <c r="F128" s="17"/>
      <c r="G128" s="17"/>
      <c r="H128" s="17"/>
      <c r="I128" s="17"/>
      <c r="J128" s="17"/>
      <c r="K128" s="17"/>
      <c r="L128" s="17"/>
      <c r="M128" s="17"/>
      <c r="N128" s="17"/>
      <c r="O128" s="17"/>
      <c r="P128" s="17"/>
      <c r="Q128" s="17"/>
      <c r="R128" s="17"/>
      <c r="S128" s="17"/>
      <c r="T128" s="17"/>
      <c r="U128" s="17"/>
      <c r="V128" s="17"/>
      <c r="W128" s="17"/>
      <c r="X128" s="17"/>
      <c r="Y128" s="17"/>
    </row>
    <row r="129" spans="1:25" ht="12.75" customHeight="1">
      <c r="A129" s="17"/>
      <c r="B129" s="162"/>
      <c r="C129" s="111"/>
      <c r="D129" s="99"/>
      <c r="E129" s="17"/>
      <c r="F129" s="17"/>
      <c r="G129" s="17"/>
      <c r="H129" s="17"/>
      <c r="I129" s="17"/>
      <c r="J129" s="17"/>
      <c r="K129" s="17"/>
      <c r="L129" s="17"/>
      <c r="M129" s="17"/>
      <c r="N129" s="17"/>
      <c r="O129" s="17"/>
      <c r="P129" s="17"/>
      <c r="Q129" s="17"/>
      <c r="R129" s="17"/>
      <c r="S129" s="17"/>
      <c r="T129" s="17"/>
      <c r="U129" s="17"/>
      <c r="V129" s="17"/>
      <c r="W129" s="17"/>
      <c r="X129" s="17"/>
      <c r="Y129" s="17"/>
    </row>
    <row r="130" spans="1:25" ht="12.75" customHeight="1">
      <c r="A130" s="17"/>
      <c r="B130" s="162"/>
      <c r="C130" s="111"/>
      <c r="D130" s="99"/>
      <c r="E130" s="17"/>
      <c r="F130" s="17"/>
      <c r="G130" s="17"/>
      <c r="H130" s="17"/>
      <c r="I130" s="17"/>
      <c r="J130" s="17"/>
      <c r="K130" s="17"/>
      <c r="L130" s="17"/>
      <c r="M130" s="17"/>
      <c r="N130" s="17"/>
      <c r="O130" s="17"/>
      <c r="P130" s="17"/>
      <c r="Q130" s="17"/>
      <c r="R130" s="17"/>
      <c r="S130" s="17"/>
      <c r="T130" s="17"/>
      <c r="U130" s="17"/>
      <c r="V130" s="17"/>
      <c r="W130" s="17"/>
      <c r="X130" s="17"/>
      <c r="Y130" s="17"/>
    </row>
    <row r="131" spans="1:25" ht="12.75" customHeight="1">
      <c r="A131" s="17"/>
      <c r="B131" s="162"/>
      <c r="C131" s="111"/>
      <c r="D131" s="99"/>
      <c r="E131" s="17"/>
      <c r="F131" s="17"/>
      <c r="G131" s="17"/>
      <c r="H131" s="17"/>
      <c r="I131" s="17"/>
      <c r="J131" s="17"/>
      <c r="K131" s="17"/>
      <c r="L131" s="17"/>
      <c r="M131" s="17"/>
      <c r="N131" s="17"/>
      <c r="O131" s="17"/>
      <c r="P131" s="17"/>
      <c r="Q131" s="17"/>
      <c r="R131" s="17"/>
      <c r="S131" s="17"/>
      <c r="T131" s="17"/>
      <c r="U131" s="17"/>
      <c r="V131" s="17"/>
      <c r="W131" s="17"/>
      <c r="X131" s="17"/>
      <c r="Y131" s="17"/>
    </row>
    <row r="132" spans="1:25" ht="12.75" customHeight="1">
      <c r="A132" s="17"/>
      <c r="B132" s="162"/>
      <c r="C132" s="111"/>
      <c r="D132" s="99"/>
      <c r="E132" s="17"/>
      <c r="F132" s="17"/>
      <c r="G132" s="17"/>
      <c r="H132" s="17"/>
      <c r="I132" s="17"/>
      <c r="J132" s="17"/>
      <c r="K132" s="17"/>
      <c r="L132" s="17"/>
      <c r="M132" s="17"/>
      <c r="N132" s="17"/>
      <c r="O132" s="17"/>
      <c r="P132" s="17"/>
      <c r="Q132" s="17"/>
      <c r="R132" s="17"/>
      <c r="S132" s="17"/>
      <c r="T132" s="17"/>
      <c r="U132" s="17"/>
      <c r="V132" s="17"/>
      <c r="W132" s="17"/>
      <c r="X132" s="17"/>
      <c r="Y132" s="17"/>
    </row>
    <row r="133" spans="1:25" ht="12.75" customHeight="1">
      <c r="A133" s="17"/>
      <c r="B133" s="162"/>
      <c r="C133" s="111"/>
      <c r="D133" s="99"/>
      <c r="E133" s="17"/>
      <c r="F133" s="17"/>
      <c r="G133" s="17"/>
      <c r="H133" s="17"/>
      <c r="I133" s="17"/>
      <c r="J133" s="17"/>
      <c r="K133" s="17"/>
      <c r="L133" s="17"/>
      <c r="M133" s="17"/>
      <c r="N133" s="17"/>
      <c r="O133" s="17"/>
      <c r="P133" s="17"/>
      <c r="Q133" s="17"/>
      <c r="R133" s="17"/>
      <c r="S133" s="17"/>
      <c r="T133" s="17"/>
      <c r="U133" s="17"/>
      <c r="V133" s="17"/>
      <c r="W133" s="17"/>
      <c r="X133" s="17"/>
      <c r="Y133" s="17"/>
    </row>
    <row r="134" spans="1:25" ht="12.75" customHeight="1">
      <c r="A134" s="17"/>
      <c r="B134" s="162"/>
      <c r="C134" s="111"/>
      <c r="D134" s="99"/>
      <c r="E134" s="17"/>
      <c r="F134" s="17"/>
      <c r="G134" s="17"/>
      <c r="H134" s="17"/>
      <c r="I134" s="17"/>
      <c r="J134" s="17"/>
      <c r="K134" s="17"/>
      <c r="L134" s="17"/>
      <c r="M134" s="17"/>
      <c r="N134" s="17"/>
      <c r="O134" s="17"/>
      <c r="P134" s="17"/>
      <c r="Q134" s="17"/>
      <c r="R134" s="17"/>
      <c r="S134" s="17"/>
      <c r="T134" s="17"/>
      <c r="U134" s="17"/>
      <c r="V134" s="17"/>
      <c r="W134" s="17"/>
      <c r="X134" s="17"/>
      <c r="Y134" s="17"/>
    </row>
    <row r="135" spans="1:25" ht="12.75" customHeight="1">
      <c r="A135" s="17"/>
      <c r="B135" s="162"/>
      <c r="C135" s="111"/>
      <c r="D135" s="99"/>
      <c r="E135" s="17"/>
      <c r="F135" s="17"/>
      <c r="G135" s="17"/>
      <c r="H135" s="17"/>
      <c r="I135" s="17"/>
      <c r="J135" s="17"/>
      <c r="K135" s="17"/>
      <c r="L135" s="17"/>
      <c r="M135" s="17"/>
      <c r="N135" s="17"/>
      <c r="O135" s="17"/>
      <c r="P135" s="17"/>
      <c r="Q135" s="17"/>
      <c r="R135" s="17"/>
      <c r="S135" s="17"/>
      <c r="T135" s="17"/>
      <c r="U135" s="17"/>
      <c r="V135" s="17"/>
      <c r="W135" s="17"/>
      <c r="X135" s="17"/>
      <c r="Y135" s="17"/>
    </row>
    <row r="136" spans="1:25" ht="12.75" customHeight="1">
      <c r="A136" s="17"/>
      <c r="B136" s="162"/>
      <c r="C136" s="111"/>
      <c r="D136" s="99"/>
      <c r="E136" s="17"/>
      <c r="F136" s="17"/>
      <c r="G136" s="17"/>
      <c r="H136" s="17"/>
      <c r="I136" s="17"/>
      <c r="J136" s="17"/>
      <c r="K136" s="17"/>
      <c r="L136" s="17"/>
      <c r="M136" s="17"/>
      <c r="N136" s="17"/>
      <c r="O136" s="17"/>
      <c r="P136" s="17"/>
      <c r="Q136" s="17"/>
      <c r="R136" s="17"/>
      <c r="S136" s="17"/>
      <c r="T136" s="17"/>
      <c r="U136" s="17"/>
      <c r="V136" s="17"/>
      <c r="W136" s="17"/>
      <c r="X136" s="17"/>
      <c r="Y136" s="17"/>
    </row>
    <row r="137" spans="1:25" ht="12.75" customHeight="1">
      <c r="A137" s="17"/>
      <c r="B137" s="162"/>
      <c r="C137" s="111"/>
      <c r="D137" s="99"/>
      <c r="E137" s="17"/>
      <c r="F137" s="17"/>
      <c r="G137" s="17"/>
      <c r="H137" s="17"/>
      <c r="I137" s="17"/>
      <c r="J137" s="17"/>
      <c r="K137" s="17"/>
      <c r="L137" s="17"/>
      <c r="M137" s="17"/>
      <c r="N137" s="17"/>
      <c r="O137" s="17"/>
      <c r="P137" s="17"/>
      <c r="Q137" s="17"/>
      <c r="R137" s="17"/>
      <c r="S137" s="17"/>
      <c r="T137" s="17"/>
      <c r="U137" s="17"/>
      <c r="V137" s="17"/>
      <c r="W137" s="17"/>
      <c r="X137" s="17"/>
      <c r="Y137" s="17"/>
    </row>
    <row r="138" spans="1:25" ht="12.75" customHeight="1">
      <c r="A138" s="17"/>
      <c r="B138" s="162"/>
      <c r="C138" s="111"/>
      <c r="D138" s="99"/>
      <c r="E138" s="17"/>
      <c r="F138" s="17"/>
      <c r="G138" s="17"/>
      <c r="H138" s="17"/>
      <c r="I138" s="17"/>
      <c r="J138" s="17"/>
      <c r="K138" s="17"/>
      <c r="L138" s="17"/>
      <c r="M138" s="17"/>
      <c r="N138" s="17"/>
      <c r="O138" s="17"/>
      <c r="P138" s="17"/>
      <c r="Q138" s="17"/>
      <c r="R138" s="17"/>
      <c r="S138" s="17"/>
      <c r="T138" s="17"/>
      <c r="U138" s="17"/>
      <c r="V138" s="17"/>
      <c r="W138" s="17"/>
      <c r="X138" s="17"/>
      <c r="Y138" s="17"/>
    </row>
    <row r="139" spans="1:25" ht="12.75" customHeight="1">
      <c r="A139" s="17"/>
      <c r="B139" s="162"/>
      <c r="C139" s="111"/>
      <c r="D139" s="99"/>
      <c r="E139" s="17"/>
      <c r="F139" s="17"/>
      <c r="G139" s="17"/>
      <c r="H139" s="17"/>
      <c r="I139" s="17"/>
      <c r="J139" s="17"/>
      <c r="K139" s="17"/>
      <c r="L139" s="17"/>
      <c r="M139" s="17"/>
      <c r="N139" s="17"/>
      <c r="O139" s="17"/>
      <c r="P139" s="17"/>
      <c r="Q139" s="17"/>
      <c r="R139" s="17"/>
      <c r="S139" s="17"/>
      <c r="T139" s="17"/>
      <c r="U139" s="17"/>
      <c r="V139" s="17"/>
      <c r="W139" s="17"/>
      <c r="X139" s="17"/>
      <c r="Y139" s="17"/>
    </row>
    <row r="140" spans="1:25" ht="12.75" customHeight="1">
      <c r="A140" s="17"/>
      <c r="B140" s="162"/>
      <c r="C140" s="111"/>
      <c r="D140" s="99"/>
      <c r="E140" s="17"/>
      <c r="F140" s="17"/>
      <c r="G140" s="17"/>
      <c r="H140" s="17"/>
      <c r="I140" s="17"/>
      <c r="J140" s="17"/>
      <c r="K140" s="17"/>
      <c r="L140" s="17"/>
      <c r="M140" s="17"/>
      <c r="N140" s="17"/>
      <c r="O140" s="17"/>
      <c r="P140" s="17"/>
      <c r="Q140" s="17"/>
      <c r="R140" s="17"/>
      <c r="S140" s="17"/>
      <c r="T140" s="17"/>
      <c r="U140" s="17"/>
      <c r="V140" s="17"/>
      <c r="W140" s="17"/>
      <c r="X140" s="17"/>
      <c r="Y140" s="17"/>
    </row>
    <row r="141" spans="1:25" ht="12.75" customHeight="1">
      <c r="A141" s="17"/>
      <c r="B141" s="162"/>
      <c r="C141" s="111"/>
      <c r="D141" s="99"/>
      <c r="E141" s="17"/>
      <c r="F141" s="17"/>
      <c r="G141" s="17"/>
      <c r="H141" s="17"/>
      <c r="I141" s="17"/>
      <c r="J141" s="17"/>
      <c r="K141" s="17"/>
      <c r="L141" s="17"/>
      <c r="M141" s="17"/>
      <c r="N141" s="17"/>
      <c r="O141" s="17"/>
      <c r="P141" s="17"/>
      <c r="Q141" s="17"/>
      <c r="R141" s="17"/>
      <c r="S141" s="17"/>
      <c r="T141" s="17"/>
      <c r="U141" s="17"/>
      <c r="V141" s="17"/>
      <c r="W141" s="17"/>
      <c r="X141" s="17"/>
      <c r="Y141" s="17"/>
    </row>
    <row r="142" spans="1:25" ht="12.75" customHeight="1">
      <c r="A142" s="17"/>
      <c r="B142" s="162"/>
      <c r="C142" s="111"/>
      <c r="D142" s="99"/>
      <c r="E142" s="17"/>
      <c r="F142" s="17"/>
      <c r="G142" s="17"/>
      <c r="H142" s="17"/>
      <c r="I142" s="17"/>
      <c r="J142" s="17"/>
      <c r="K142" s="17"/>
      <c r="L142" s="17"/>
      <c r="M142" s="17"/>
      <c r="N142" s="17"/>
      <c r="O142" s="17"/>
      <c r="P142" s="17"/>
      <c r="Q142" s="17"/>
      <c r="R142" s="17"/>
      <c r="S142" s="17"/>
      <c r="T142" s="17"/>
      <c r="U142" s="17"/>
      <c r="V142" s="17"/>
      <c r="W142" s="17"/>
      <c r="X142" s="17"/>
      <c r="Y142" s="17"/>
    </row>
    <row r="143" spans="1:25" ht="12.75" customHeight="1">
      <c r="A143" s="17"/>
      <c r="B143" s="162"/>
      <c r="C143" s="111"/>
      <c r="D143" s="99"/>
      <c r="E143" s="17"/>
      <c r="F143" s="17"/>
      <c r="G143" s="17"/>
      <c r="H143" s="17"/>
      <c r="I143" s="17"/>
      <c r="J143" s="17"/>
      <c r="K143" s="17"/>
      <c r="L143" s="17"/>
      <c r="M143" s="17"/>
      <c r="N143" s="17"/>
      <c r="O143" s="17"/>
      <c r="P143" s="17"/>
      <c r="Q143" s="17"/>
      <c r="R143" s="17"/>
      <c r="S143" s="17"/>
      <c r="T143" s="17"/>
      <c r="U143" s="17"/>
      <c r="V143" s="17"/>
      <c r="W143" s="17"/>
      <c r="X143" s="17"/>
      <c r="Y143" s="17"/>
    </row>
    <row r="144" spans="1:25" ht="12.75" customHeight="1">
      <c r="A144" s="17"/>
      <c r="B144" s="162"/>
      <c r="C144" s="111"/>
      <c r="D144" s="99"/>
      <c r="E144" s="17"/>
      <c r="F144" s="17"/>
      <c r="G144" s="17"/>
      <c r="H144" s="17"/>
      <c r="I144" s="17"/>
      <c r="J144" s="17"/>
      <c r="K144" s="17"/>
      <c r="L144" s="17"/>
      <c r="M144" s="17"/>
      <c r="N144" s="17"/>
      <c r="O144" s="17"/>
      <c r="P144" s="17"/>
      <c r="Q144" s="17"/>
      <c r="R144" s="17"/>
      <c r="S144" s="17"/>
      <c r="T144" s="17"/>
      <c r="U144" s="17"/>
      <c r="V144" s="17"/>
      <c r="W144" s="17"/>
      <c r="X144" s="17"/>
      <c r="Y144" s="17"/>
    </row>
    <row r="145" spans="1:25" ht="12.75" customHeight="1">
      <c r="A145" s="17"/>
      <c r="B145" s="162"/>
      <c r="C145" s="111"/>
      <c r="D145" s="99"/>
      <c r="E145" s="17"/>
      <c r="F145" s="17"/>
      <c r="G145" s="17"/>
      <c r="H145" s="17"/>
      <c r="I145" s="17"/>
      <c r="J145" s="17"/>
      <c r="K145" s="17"/>
      <c r="L145" s="17"/>
      <c r="M145" s="17"/>
      <c r="N145" s="17"/>
      <c r="O145" s="17"/>
      <c r="P145" s="17"/>
      <c r="Q145" s="17"/>
      <c r="R145" s="17"/>
      <c r="S145" s="17"/>
      <c r="T145" s="17"/>
      <c r="U145" s="17"/>
      <c r="V145" s="17"/>
      <c r="W145" s="17"/>
      <c r="X145" s="17"/>
      <c r="Y145" s="17"/>
    </row>
    <row r="146" spans="1:25" ht="12.75" customHeight="1">
      <c r="A146" s="17"/>
      <c r="B146" s="162"/>
      <c r="C146" s="111"/>
      <c r="D146" s="99"/>
      <c r="E146" s="17"/>
      <c r="F146" s="17"/>
      <c r="G146" s="17"/>
      <c r="H146" s="17"/>
      <c r="I146" s="17"/>
      <c r="J146" s="17"/>
      <c r="K146" s="17"/>
      <c r="L146" s="17"/>
      <c r="M146" s="17"/>
      <c r="N146" s="17"/>
      <c r="O146" s="17"/>
      <c r="P146" s="17"/>
      <c r="Q146" s="17"/>
      <c r="R146" s="17"/>
      <c r="S146" s="17"/>
      <c r="T146" s="17"/>
      <c r="U146" s="17"/>
      <c r="V146" s="17"/>
      <c r="W146" s="17"/>
      <c r="X146" s="17"/>
      <c r="Y146" s="17"/>
    </row>
    <row r="147" spans="1:25" ht="12.75" customHeight="1">
      <c r="A147" s="17"/>
      <c r="B147" s="162"/>
      <c r="C147" s="111"/>
      <c r="D147" s="99"/>
      <c r="E147" s="17"/>
      <c r="F147" s="17"/>
      <c r="G147" s="17"/>
      <c r="H147" s="17"/>
      <c r="I147" s="17"/>
      <c r="J147" s="17"/>
      <c r="K147" s="17"/>
      <c r="L147" s="17"/>
      <c r="M147" s="17"/>
      <c r="N147" s="17"/>
      <c r="O147" s="17"/>
      <c r="P147" s="17"/>
      <c r="Q147" s="17"/>
      <c r="R147" s="17"/>
      <c r="S147" s="17"/>
      <c r="T147" s="17"/>
      <c r="U147" s="17"/>
      <c r="V147" s="17"/>
      <c r="W147" s="17"/>
      <c r="X147" s="17"/>
      <c r="Y147" s="17"/>
    </row>
    <row r="148" spans="1:25" ht="12.75" customHeight="1">
      <c r="A148" s="17"/>
      <c r="B148" s="162"/>
      <c r="C148" s="111"/>
      <c r="D148" s="99"/>
      <c r="E148" s="17"/>
      <c r="F148" s="17"/>
      <c r="G148" s="17"/>
      <c r="H148" s="17"/>
      <c r="I148" s="17"/>
      <c r="J148" s="17"/>
      <c r="K148" s="17"/>
      <c r="L148" s="17"/>
      <c r="M148" s="17"/>
      <c r="N148" s="17"/>
      <c r="O148" s="17"/>
      <c r="P148" s="17"/>
      <c r="Q148" s="17"/>
      <c r="R148" s="17"/>
      <c r="S148" s="17"/>
      <c r="T148" s="17"/>
      <c r="U148" s="17"/>
      <c r="V148" s="17"/>
      <c r="W148" s="17"/>
      <c r="X148" s="17"/>
      <c r="Y148" s="17"/>
    </row>
    <row r="149" spans="1:25" ht="12.75" customHeight="1">
      <c r="A149" s="17"/>
      <c r="B149" s="162"/>
      <c r="C149" s="111"/>
      <c r="D149" s="99"/>
      <c r="E149" s="17"/>
      <c r="F149" s="17"/>
      <c r="G149" s="17"/>
      <c r="H149" s="17"/>
      <c r="I149" s="17"/>
      <c r="J149" s="17"/>
      <c r="K149" s="17"/>
      <c r="L149" s="17"/>
      <c r="M149" s="17"/>
      <c r="N149" s="17"/>
      <c r="O149" s="17"/>
      <c r="P149" s="17"/>
      <c r="Q149" s="17"/>
      <c r="R149" s="17"/>
      <c r="S149" s="17"/>
      <c r="T149" s="17"/>
      <c r="U149" s="17"/>
      <c r="V149" s="17"/>
      <c r="W149" s="17"/>
      <c r="X149" s="17"/>
      <c r="Y149" s="17"/>
    </row>
    <row r="150" spans="1:25" ht="12.75" customHeight="1">
      <c r="A150" s="17"/>
      <c r="B150" s="162"/>
      <c r="C150" s="111"/>
      <c r="D150" s="99"/>
      <c r="E150" s="17"/>
      <c r="F150" s="17"/>
      <c r="G150" s="17"/>
      <c r="H150" s="17"/>
      <c r="I150" s="17"/>
      <c r="J150" s="17"/>
      <c r="K150" s="17"/>
      <c r="L150" s="17"/>
      <c r="M150" s="17"/>
      <c r="N150" s="17"/>
      <c r="O150" s="17"/>
      <c r="P150" s="17"/>
      <c r="Q150" s="17"/>
      <c r="R150" s="17"/>
      <c r="S150" s="17"/>
      <c r="T150" s="17"/>
      <c r="U150" s="17"/>
      <c r="V150" s="17"/>
      <c r="W150" s="17"/>
      <c r="X150" s="17"/>
      <c r="Y150" s="17"/>
    </row>
    <row r="151" spans="1:25" ht="12.75" customHeight="1">
      <c r="A151" s="17"/>
      <c r="B151" s="162"/>
      <c r="C151" s="111"/>
      <c r="D151" s="99"/>
      <c r="E151" s="17"/>
      <c r="F151" s="17"/>
      <c r="G151" s="17"/>
      <c r="H151" s="17"/>
      <c r="I151" s="17"/>
      <c r="J151" s="17"/>
      <c r="K151" s="17"/>
      <c r="L151" s="17"/>
      <c r="M151" s="17"/>
      <c r="N151" s="17"/>
      <c r="O151" s="17"/>
      <c r="P151" s="17"/>
      <c r="Q151" s="17"/>
      <c r="R151" s="17"/>
      <c r="S151" s="17"/>
      <c r="T151" s="17"/>
      <c r="U151" s="17"/>
      <c r="V151" s="17"/>
      <c r="W151" s="17"/>
      <c r="X151" s="17"/>
      <c r="Y151" s="17"/>
    </row>
    <row r="152" spans="1:25" ht="12.75" customHeight="1">
      <c r="A152" s="17"/>
      <c r="B152" s="162"/>
      <c r="C152" s="111"/>
      <c r="D152" s="99"/>
      <c r="E152" s="17"/>
      <c r="F152" s="17"/>
      <c r="G152" s="17"/>
      <c r="H152" s="17"/>
      <c r="I152" s="17"/>
      <c r="J152" s="17"/>
      <c r="K152" s="17"/>
      <c r="L152" s="17"/>
      <c r="M152" s="17"/>
      <c r="N152" s="17"/>
      <c r="O152" s="17"/>
      <c r="P152" s="17"/>
      <c r="Q152" s="17"/>
      <c r="R152" s="17"/>
      <c r="S152" s="17"/>
      <c r="T152" s="17"/>
      <c r="U152" s="17"/>
      <c r="V152" s="17"/>
      <c r="W152" s="17"/>
      <c r="X152" s="17"/>
      <c r="Y152" s="17"/>
    </row>
    <row r="153" spans="1:25" ht="12.75" customHeight="1">
      <c r="A153" s="17"/>
      <c r="B153" s="162"/>
      <c r="C153" s="111"/>
      <c r="D153" s="99"/>
      <c r="E153" s="17"/>
      <c r="F153" s="17"/>
      <c r="G153" s="17"/>
      <c r="H153" s="17"/>
      <c r="I153" s="17"/>
      <c r="J153" s="17"/>
      <c r="K153" s="17"/>
      <c r="L153" s="17"/>
      <c r="M153" s="17"/>
      <c r="N153" s="17"/>
      <c r="O153" s="17"/>
      <c r="P153" s="17"/>
      <c r="Q153" s="17"/>
      <c r="R153" s="17"/>
      <c r="S153" s="17"/>
      <c r="T153" s="17"/>
      <c r="U153" s="17"/>
      <c r="V153" s="17"/>
      <c r="W153" s="17"/>
      <c r="X153" s="17"/>
      <c r="Y153" s="17"/>
    </row>
    <row r="154" spans="1:25" ht="12.75" customHeight="1">
      <c r="A154" s="17"/>
      <c r="B154" s="162"/>
      <c r="C154" s="111"/>
      <c r="D154" s="99"/>
      <c r="E154" s="17"/>
      <c r="F154" s="17"/>
      <c r="G154" s="17"/>
      <c r="H154" s="17"/>
      <c r="I154" s="17"/>
      <c r="J154" s="17"/>
      <c r="K154" s="17"/>
      <c r="L154" s="17"/>
      <c r="M154" s="17"/>
      <c r="N154" s="17"/>
      <c r="O154" s="17"/>
      <c r="P154" s="17"/>
      <c r="Q154" s="17"/>
      <c r="R154" s="17"/>
      <c r="S154" s="17"/>
      <c r="T154" s="17"/>
      <c r="U154" s="17"/>
      <c r="V154" s="17"/>
      <c r="W154" s="17"/>
      <c r="X154" s="17"/>
      <c r="Y154" s="17"/>
    </row>
    <row r="155" spans="1:25" ht="12.75" customHeight="1">
      <c r="A155" s="17"/>
      <c r="B155" s="162"/>
      <c r="C155" s="111"/>
      <c r="D155" s="99"/>
      <c r="E155" s="17"/>
      <c r="F155" s="17"/>
      <c r="G155" s="17"/>
      <c r="H155" s="17"/>
      <c r="I155" s="17"/>
      <c r="J155" s="17"/>
      <c r="K155" s="17"/>
      <c r="L155" s="17"/>
      <c r="M155" s="17"/>
      <c r="N155" s="17"/>
      <c r="O155" s="17"/>
      <c r="P155" s="17"/>
      <c r="Q155" s="17"/>
      <c r="R155" s="17"/>
      <c r="S155" s="17"/>
      <c r="T155" s="17"/>
      <c r="U155" s="17"/>
      <c r="V155" s="17"/>
      <c r="W155" s="17"/>
      <c r="X155" s="17"/>
      <c r="Y155" s="17"/>
    </row>
    <row r="156" spans="1:25" ht="12.75" customHeight="1">
      <c r="A156" s="17"/>
      <c r="B156" s="162"/>
      <c r="C156" s="111"/>
      <c r="D156" s="99"/>
      <c r="E156" s="17"/>
      <c r="F156" s="17"/>
      <c r="G156" s="17"/>
      <c r="H156" s="17"/>
      <c r="I156" s="17"/>
      <c r="J156" s="17"/>
      <c r="K156" s="17"/>
      <c r="L156" s="17"/>
      <c r="M156" s="17"/>
      <c r="N156" s="17"/>
      <c r="O156" s="17"/>
      <c r="P156" s="17"/>
      <c r="Q156" s="17"/>
      <c r="R156" s="17"/>
      <c r="S156" s="17"/>
      <c r="T156" s="17"/>
      <c r="U156" s="17"/>
      <c r="V156" s="17"/>
      <c r="W156" s="17"/>
      <c r="X156" s="17"/>
      <c r="Y156" s="17"/>
    </row>
    <row r="157" spans="1:25" ht="12.75" customHeight="1">
      <c r="A157" s="17"/>
      <c r="B157" s="162"/>
      <c r="C157" s="111"/>
      <c r="D157" s="99"/>
      <c r="E157" s="17"/>
      <c r="F157" s="17"/>
      <c r="G157" s="17"/>
      <c r="H157" s="17"/>
      <c r="I157" s="17"/>
      <c r="J157" s="17"/>
      <c r="K157" s="17"/>
      <c r="L157" s="17"/>
      <c r="M157" s="17"/>
      <c r="N157" s="17"/>
      <c r="O157" s="17"/>
      <c r="P157" s="17"/>
      <c r="Q157" s="17"/>
      <c r="R157" s="17"/>
      <c r="S157" s="17"/>
      <c r="T157" s="17"/>
      <c r="U157" s="17"/>
      <c r="V157" s="17"/>
      <c r="W157" s="17"/>
      <c r="X157" s="17"/>
      <c r="Y157" s="17"/>
    </row>
    <row r="158" spans="1:25" ht="12.75" customHeight="1">
      <c r="A158" s="17"/>
      <c r="B158" s="162"/>
      <c r="C158" s="111"/>
      <c r="D158" s="99"/>
      <c r="E158" s="17"/>
      <c r="F158" s="17"/>
      <c r="G158" s="17"/>
      <c r="H158" s="17"/>
      <c r="I158" s="17"/>
      <c r="J158" s="17"/>
      <c r="K158" s="17"/>
      <c r="L158" s="17"/>
      <c r="M158" s="17"/>
      <c r="N158" s="17"/>
      <c r="O158" s="17"/>
      <c r="P158" s="17"/>
      <c r="Q158" s="17"/>
      <c r="R158" s="17"/>
      <c r="S158" s="17"/>
      <c r="T158" s="17"/>
      <c r="U158" s="17"/>
      <c r="V158" s="17"/>
      <c r="W158" s="17"/>
      <c r="X158" s="17"/>
      <c r="Y158" s="17"/>
    </row>
    <row r="159" spans="1:25" ht="12.75" customHeight="1">
      <c r="A159" s="17"/>
      <c r="B159" s="162"/>
      <c r="C159" s="111"/>
      <c r="D159" s="99"/>
      <c r="E159" s="17"/>
      <c r="F159" s="17"/>
      <c r="G159" s="17"/>
      <c r="H159" s="17"/>
      <c r="I159" s="17"/>
      <c r="J159" s="17"/>
      <c r="K159" s="17"/>
      <c r="L159" s="17"/>
      <c r="M159" s="17"/>
      <c r="N159" s="17"/>
      <c r="O159" s="17"/>
      <c r="P159" s="17"/>
      <c r="Q159" s="17"/>
      <c r="R159" s="17"/>
      <c r="S159" s="17"/>
      <c r="T159" s="17"/>
      <c r="U159" s="17"/>
      <c r="V159" s="17"/>
      <c r="W159" s="17"/>
      <c r="X159" s="17"/>
      <c r="Y159" s="17"/>
    </row>
    <row r="160" spans="1:25" ht="12.75" customHeight="1">
      <c r="A160" s="17"/>
      <c r="B160" s="162"/>
      <c r="C160" s="111"/>
      <c r="D160" s="99"/>
      <c r="E160" s="17"/>
      <c r="F160" s="17"/>
      <c r="G160" s="17"/>
      <c r="H160" s="17"/>
      <c r="I160" s="17"/>
      <c r="J160" s="17"/>
      <c r="K160" s="17"/>
      <c r="L160" s="17"/>
      <c r="M160" s="17"/>
      <c r="N160" s="17"/>
      <c r="O160" s="17"/>
      <c r="P160" s="17"/>
      <c r="Q160" s="17"/>
      <c r="R160" s="17"/>
      <c r="S160" s="17"/>
      <c r="T160" s="17"/>
      <c r="U160" s="17"/>
      <c r="V160" s="17"/>
      <c r="W160" s="17"/>
      <c r="X160" s="17"/>
      <c r="Y160" s="17"/>
    </row>
    <row r="161" spans="1:25" ht="12.75" customHeight="1">
      <c r="A161" s="17"/>
      <c r="B161" s="162"/>
      <c r="C161" s="111"/>
      <c r="D161" s="99"/>
      <c r="E161" s="17"/>
      <c r="F161" s="17"/>
      <c r="G161" s="17"/>
      <c r="H161" s="17"/>
      <c r="I161" s="17"/>
      <c r="J161" s="17"/>
      <c r="K161" s="17"/>
      <c r="L161" s="17"/>
      <c r="M161" s="17"/>
      <c r="N161" s="17"/>
      <c r="O161" s="17"/>
      <c r="P161" s="17"/>
      <c r="Q161" s="17"/>
      <c r="R161" s="17"/>
      <c r="S161" s="17"/>
      <c r="T161" s="17"/>
      <c r="U161" s="17"/>
      <c r="V161" s="17"/>
      <c r="W161" s="17"/>
      <c r="X161" s="17"/>
      <c r="Y161" s="17"/>
    </row>
    <row r="162" spans="1:25" ht="12.75" customHeight="1">
      <c r="A162" s="17"/>
      <c r="B162" s="162"/>
      <c r="C162" s="111"/>
      <c r="D162" s="99"/>
      <c r="E162" s="17"/>
      <c r="F162" s="17"/>
      <c r="G162" s="17"/>
      <c r="H162" s="17"/>
      <c r="I162" s="17"/>
      <c r="J162" s="17"/>
      <c r="K162" s="17"/>
      <c r="L162" s="17"/>
      <c r="M162" s="17"/>
      <c r="N162" s="17"/>
      <c r="O162" s="17"/>
      <c r="P162" s="17"/>
      <c r="Q162" s="17"/>
      <c r="R162" s="17"/>
      <c r="S162" s="17"/>
      <c r="T162" s="17"/>
      <c r="U162" s="17"/>
      <c r="V162" s="17"/>
      <c r="W162" s="17"/>
      <c r="X162" s="17"/>
      <c r="Y162" s="17"/>
    </row>
    <row r="163" spans="1:25" ht="12.75" customHeight="1">
      <c r="A163" s="17"/>
      <c r="B163" s="162"/>
      <c r="C163" s="111"/>
      <c r="D163" s="99"/>
      <c r="E163" s="17"/>
      <c r="F163" s="17"/>
      <c r="G163" s="17"/>
      <c r="H163" s="17"/>
      <c r="I163" s="17"/>
      <c r="J163" s="17"/>
      <c r="K163" s="17"/>
      <c r="L163" s="17"/>
      <c r="M163" s="17"/>
      <c r="N163" s="17"/>
      <c r="O163" s="17"/>
      <c r="P163" s="17"/>
      <c r="Q163" s="17"/>
      <c r="R163" s="17"/>
      <c r="S163" s="17"/>
      <c r="T163" s="17"/>
      <c r="U163" s="17"/>
      <c r="V163" s="17"/>
      <c r="W163" s="17"/>
      <c r="X163" s="17"/>
      <c r="Y163" s="17"/>
    </row>
    <row r="164" spans="1:25" ht="12.75" customHeight="1">
      <c r="A164" s="17"/>
      <c r="B164" s="162"/>
      <c r="C164" s="111"/>
      <c r="D164" s="99"/>
      <c r="E164" s="17"/>
      <c r="F164" s="17"/>
      <c r="G164" s="17"/>
      <c r="H164" s="17"/>
      <c r="I164" s="17"/>
      <c r="J164" s="17"/>
      <c r="K164" s="17"/>
      <c r="L164" s="17"/>
      <c r="M164" s="17"/>
      <c r="N164" s="17"/>
      <c r="O164" s="17"/>
      <c r="P164" s="17"/>
      <c r="Q164" s="17"/>
      <c r="R164" s="17"/>
      <c r="S164" s="17"/>
      <c r="T164" s="17"/>
      <c r="U164" s="17"/>
      <c r="V164" s="17"/>
      <c r="W164" s="17"/>
      <c r="X164" s="17"/>
      <c r="Y164" s="17"/>
    </row>
    <row r="165" spans="1:25" ht="12.75" customHeight="1">
      <c r="A165" s="17"/>
      <c r="B165" s="162"/>
      <c r="C165" s="111"/>
      <c r="D165" s="99"/>
      <c r="E165" s="17"/>
      <c r="F165" s="17"/>
      <c r="G165" s="17"/>
      <c r="H165" s="17"/>
      <c r="I165" s="17"/>
      <c r="J165" s="17"/>
      <c r="K165" s="17"/>
      <c r="L165" s="17"/>
      <c r="M165" s="17"/>
      <c r="N165" s="17"/>
      <c r="O165" s="17"/>
      <c r="P165" s="17"/>
      <c r="Q165" s="17"/>
      <c r="R165" s="17"/>
      <c r="S165" s="17"/>
      <c r="T165" s="17"/>
      <c r="U165" s="17"/>
      <c r="V165" s="17"/>
      <c r="W165" s="17"/>
      <c r="X165" s="17"/>
      <c r="Y165" s="17"/>
    </row>
    <row r="166" spans="1:25" ht="12.75" customHeight="1">
      <c r="A166" s="17"/>
      <c r="B166" s="162"/>
      <c r="C166" s="111"/>
      <c r="D166" s="99"/>
      <c r="E166" s="17"/>
      <c r="F166" s="17"/>
      <c r="G166" s="17"/>
      <c r="H166" s="17"/>
      <c r="I166" s="17"/>
      <c r="J166" s="17"/>
      <c r="K166" s="17"/>
      <c r="L166" s="17"/>
      <c r="M166" s="17"/>
      <c r="N166" s="17"/>
      <c r="O166" s="17"/>
      <c r="P166" s="17"/>
      <c r="Q166" s="17"/>
      <c r="R166" s="17"/>
      <c r="S166" s="17"/>
      <c r="T166" s="17"/>
      <c r="U166" s="17"/>
      <c r="V166" s="17"/>
      <c r="W166" s="17"/>
      <c r="X166" s="17"/>
      <c r="Y166" s="17"/>
    </row>
    <row r="167" spans="1:25" ht="12.75" customHeight="1">
      <c r="A167" s="17"/>
      <c r="B167" s="162"/>
      <c r="C167" s="111"/>
      <c r="D167" s="99"/>
      <c r="E167" s="17"/>
      <c r="F167" s="17"/>
      <c r="G167" s="17"/>
      <c r="H167" s="17"/>
      <c r="I167" s="17"/>
      <c r="J167" s="17"/>
      <c r="K167" s="17"/>
      <c r="L167" s="17"/>
      <c r="M167" s="17"/>
      <c r="N167" s="17"/>
      <c r="O167" s="17"/>
      <c r="P167" s="17"/>
      <c r="Q167" s="17"/>
      <c r="R167" s="17"/>
      <c r="S167" s="17"/>
      <c r="T167" s="17"/>
      <c r="U167" s="17"/>
      <c r="V167" s="17"/>
      <c r="W167" s="17"/>
      <c r="X167" s="17"/>
      <c r="Y167" s="17"/>
    </row>
    <row r="168" spans="1:25" ht="12.75" customHeight="1">
      <c r="A168" s="17"/>
      <c r="B168" s="162"/>
      <c r="C168" s="111"/>
      <c r="D168" s="99"/>
      <c r="E168" s="17"/>
      <c r="F168" s="17"/>
      <c r="G168" s="17"/>
      <c r="H168" s="17"/>
      <c r="I168" s="17"/>
      <c r="J168" s="17"/>
      <c r="K168" s="17"/>
      <c r="L168" s="17"/>
      <c r="M168" s="17"/>
      <c r="N168" s="17"/>
      <c r="O168" s="17"/>
      <c r="P168" s="17"/>
      <c r="Q168" s="17"/>
      <c r="R168" s="17"/>
      <c r="S168" s="17"/>
      <c r="T168" s="17"/>
      <c r="U168" s="17"/>
      <c r="V168" s="17"/>
      <c r="W168" s="17"/>
      <c r="X168" s="17"/>
      <c r="Y168" s="17"/>
    </row>
    <row r="169" spans="1:25" ht="12.75" customHeight="1">
      <c r="A169" s="17"/>
      <c r="B169" s="162"/>
      <c r="C169" s="111"/>
      <c r="D169" s="99"/>
      <c r="E169" s="17"/>
      <c r="F169" s="17"/>
      <c r="G169" s="17"/>
      <c r="H169" s="17"/>
      <c r="I169" s="17"/>
      <c r="J169" s="17"/>
      <c r="K169" s="17"/>
      <c r="L169" s="17"/>
      <c r="M169" s="17"/>
      <c r="N169" s="17"/>
      <c r="O169" s="17"/>
      <c r="P169" s="17"/>
      <c r="Q169" s="17"/>
      <c r="R169" s="17"/>
      <c r="S169" s="17"/>
      <c r="T169" s="17"/>
      <c r="U169" s="17"/>
      <c r="V169" s="17"/>
      <c r="W169" s="17"/>
      <c r="X169" s="17"/>
      <c r="Y169" s="17"/>
    </row>
    <row r="170" spans="1:25" ht="12.75" customHeight="1">
      <c r="A170" s="17"/>
      <c r="B170" s="162"/>
      <c r="C170" s="111"/>
      <c r="D170" s="99"/>
      <c r="E170" s="17"/>
      <c r="F170" s="17"/>
      <c r="G170" s="17"/>
      <c r="H170" s="17"/>
      <c r="I170" s="17"/>
      <c r="J170" s="17"/>
      <c r="K170" s="17"/>
      <c r="L170" s="17"/>
      <c r="M170" s="17"/>
      <c r="N170" s="17"/>
      <c r="O170" s="17"/>
      <c r="P170" s="17"/>
      <c r="Q170" s="17"/>
      <c r="R170" s="17"/>
      <c r="S170" s="17"/>
      <c r="T170" s="17"/>
      <c r="U170" s="17"/>
      <c r="V170" s="17"/>
      <c r="W170" s="17"/>
      <c r="X170" s="17"/>
      <c r="Y170" s="17"/>
    </row>
    <row r="171" spans="1:25" ht="12.75" customHeight="1">
      <c r="A171" s="17"/>
      <c r="B171" s="162"/>
      <c r="C171" s="111"/>
      <c r="D171" s="99"/>
      <c r="E171" s="17"/>
      <c r="F171" s="17"/>
      <c r="G171" s="17"/>
      <c r="H171" s="17"/>
      <c r="I171" s="17"/>
      <c r="J171" s="17"/>
      <c r="K171" s="17"/>
      <c r="L171" s="17"/>
      <c r="M171" s="17"/>
      <c r="N171" s="17"/>
      <c r="O171" s="17"/>
      <c r="P171" s="17"/>
      <c r="Q171" s="17"/>
      <c r="R171" s="17"/>
      <c r="S171" s="17"/>
      <c r="T171" s="17"/>
      <c r="U171" s="17"/>
      <c r="V171" s="17"/>
      <c r="W171" s="17"/>
      <c r="X171" s="17"/>
      <c r="Y171" s="17"/>
    </row>
    <row r="172" spans="1:25" ht="12.75" customHeight="1">
      <c r="A172" s="17"/>
      <c r="B172" s="162"/>
      <c r="C172" s="111"/>
      <c r="D172" s="99"/>
      <c r="E172" s="17"/>
      <c r="F172" s="17"/>
      <c r="G172" s="17"/>
      <c r="H172" s="17"/>
      <c r="I172" s="17"/>
      <c r="J172" s="17"/>
      <c r="K172" s="17"/>
      <c r="L172" s="17"/>
      <c r="M172" s="17"/>
      <c r="N172" s="17"/>
      <c r="O172" s="17"/>
      <c r="P172" s="17"/>
      <c r="Q172" s="17"/>
      <c r="R172" s="17"/>
      <c r="S172" s="17"/>
      <c r="T172" s="17"/>
      <c r="U172" s="17"/>
      <c r="V172" s="17"/>
      <c r="W172" s="17"/>
      <c r="X172" s="17"/>
      <c r="Y172" s="17"/>
    </row>
    <row r="173" spans="1:25" ht="12.75" customHeight="1">
      <c r="A173" s="17"/>
      <c r="B173" s="162"/>
      <c r="C173" s="111"/>
      <c r="D173" s="99"/>
      <c r="E173" s="17"/>
      <c r="F173" s="17"/>
      <c r="G173" s="17"/>
      <c r="H173" s="17"/>
      <c r="I173" s="17"/>
      <c r="J173" s="17"/>
      <c r="K173" s="17"/>
      <c r="L173" s="17"/>
      <c r="M173" s="17"/>
      <c r="N173" s="17"/>
      <c r="O173" s="17"/>
      <c r="P173" s="17"/>
      <c r="Q173" s="17"/>
      <c r="R173" s="17"/>
      <c r="S173" s="17"/>
      <c r="T173" s="17"/>
      <c r="U173" s="17"/>
      <c r="V173" s="17"/>
      <c r="W173" s="17"/>
      <c r="X173" s="17"/>
      <c r="Y173" s="17"/>
    </row>
    <row r="174" spans="1:25" ht="12.75" customHeight="1">
      <c r="A174" s="17"/>
      <c r="B174" s="162"/>
      <c r="C174" s="111"/>
      <c r="D174" s="99"/>
      <c r="E174" s="17"/>
      <c r="F174" s="17"/>
      <c r="G174" s="17"/>
      <c r="H174" s="17"/>
      <c r="I174" s="17"/>
      <c r="J174" s="17"/>
      <c r="K174" s="17"/>
      <c r="L174" s="17"/>
      <c r="M174" s="17"/>
      <c r="N174" s="17"/>
      <c r="O174" s="17"/>
      <c r="P174" s="17"/>
      <c r="Q174" s="17"/>
      <c r="R174" s="17"/>
      <c r="S174" s="17"/>
      <c r="T174" s="17"/>
      <c r="U174" s="17"/>
      <c r="V174" s="17"/>
      <c r="W174" s="17"/>
      <c r="X174" s="17"/>
      <c r="Y174" s="17"/>
    </row>
    <row r="175" spans="1:25" ht="12.75" customHeight="1">
      <c r="A175" s="17"/>
      <c r="B175" s="162"/>
      <c r="C175" s="111"/>
      <c r="D175" s="99"/>
      <c r="E175" s="17"/>
      <c r="F175" s="17"/>
      <c r="G175" s="17"/>
      <c r="H175" s="17"/>
      <c r="I175" s="17"/>
      <c r="J175" s="17"/>
      <c r="K175" s="17"/>
      <c r="L175" s="17"/>
      <c r="M175" s="17"/>
      <c r="N175" s="17"/>
      <c r="O175" s="17"/>
      <c r="P175" s="17"/>
      <c r="Q175" s="17"/>
      <c r="R175" s="17"/>
      <c r="S175" s="17"/>
      <c r="T175" s="17"/>
      <c r="U175" s="17"/>
      <c r="V175" s="17"/>
      <c r="W175" s="17"/>
      <c r="X175" s="17"/>
      <c r="Y175" s="17"/>
    </row>
    <row r="176" spans="1:25" ht="12.75" customHeight="1">
      <c r="A176" s="17"/>
      <c r="B176" s="162"/>
      <c r="C176" s="111"/>
      <c r="D176" s="99"/>
      <c r="E176" s="17"/>
      <c r="F176" s="17"/>
      <c r="G176" s="17"/>
      <c r="H176" s="17"/>
      <c r="I176" s="17"/>
      <c r="J176" s="17"/>
      <c r="K176" s="17"/>
      <c r="L176" s="17"/>
      <c r="M176" s="17"/>
      <c r="N176" s="17"/>
      <c r="O176" s="17"/>
      <c r="P176" s="17"/>
      <c r="Q176" s="17"/>
      <c r="R176" s="17"/>
      <c r="S176" s="17"/>
      <c r="T176" s="17"/>
      <c r="U176" s="17"/>
      <c r="V176" s="17"/>
      <c r="W176" s="17"/>
      <c r="X176" s="17"/>
      <c r="Y176" s="17"/>
    </row>
    <row r="177" spans="1:25" ht="12.75" customHeight="1">
      <c r="A177" s="17"/>
      <c r="B177" s="162"/>
      <c r="C177" s="111"/>
      <c r="D177" s="99"/>
      <c r="E177" s="17"/>
      <c r="F177" s="17"/>
      <c r="G177" s="17"/>
      <c r="H177" s="17"/>
      <c r="I177" s="17"/>
      <c r="J177" s="17"/>
      <c r="K177" s="17"/>
      <c r="L177" s="17"/>
      <c r="M177" s="17"/>
      <c r="N177" s="17"/>
      <c r="O177" s="17"/>
      <c r="P177" s="17"/>
      <c r="Q177" s="17"/>
      <c r="R177" s="17"/>
      <c r="S177" s="17"/>
      <c r="T177" s="17"/>
      <c r="U177" s="17"/>
      <c r="V177" s="17"/>
      <c r="W177" s="17"/>
      <c r="X177" s="17"/>
      <c r="Y177" s="17"/>
    </row>
    <row r="178" spans="1:25" ht="12.75" customHeight="1">
      <c r="A178" s="17"/>
      <c r="B178" s="162"/>
      <c r="C178" s="111"/>
      <c r="D178" s="99"/>
      <c r="E178" s="17"/>
      <c r="F178" s="17"/>
      <c r="G178" s="17"/>
      <c r="H178" s="17"/>
      <c r="I178" s="17"/>
      <c r="J178" s="17"/>
      <c r="K178" s="17"/>
      <c r="L178" s="17"/>
      <c r="M178" s="17"/>
      <c r="N178" s="17"/>
      <c r="O178" s="17"/>
      <c r="P178" s="17"/>
      <c r="Q178" s="17"/>
      <c r="R178" s="17"/>
      <c r="S178" s="17"/>
      <c r="T178" s="17"/>
      <c r="U178" s="17"/>
      <c r="V178" s="17"/>
      <c r="W178" s="17"/>
      <c r="X178" s="17"/>
      <c r="Y178" s="17"/>
    </row>
    <row r="179" spans="1:25" ht="12.75" customHeight="1">
      <c r="A179" s="17"/>
      <c r="B179" s="162"/>
      <c r="C179" s="111"/>
      <c r="D179" s="99"/>
      <c r="E179" s="17"/>
      <c r="F179" s="17"/>
      <c r="G179" s="17"/>
      <c r="H179" s="17"/>
      <c r="I179" s="17"/>
      <c r="J179" s="17"/>
      <c r="K179" s="17"/>
      <c r="L179" s="17"/>
      <c r="M179" s="17"/>
      <c r="N179" s="17"/>
      <c r="O179" s="17"/>
      <c r="P179" s="17"/>
      <c r="Q179" s="17"/>
      <c r="R179" s="17"/>
      <c r="S179" s="17"/>
      <c r="T179" s="17"/>
      <c r="U179" s="17"/>
      <c r="V179" s="17"/>
      <c r="W179" s="17"/>
      <c r="X179" s="17"/>
      <c r="Y179" s="17"/>
    </row>
    <row r="180" spans="1:25" ht="12.75" customHeight="1">
      <c r="A180" s="17"/>
      <c r="B180" s="162"/>
      <c r="C180" s="111"/>
      <c r="D180" s="99"/>
      <c r="E180" s="17"/>
      <c r="F180" s="17"/>
      <c r="G180" s="17"/>
      <c r="H180" s="17"/>
      <c r="I180" s="17"/>
      <c r="J180" s="17"/>
      <c r="K180" s="17"/>
      <c r="L180" s="17"/>
      <c r="M180" s="17"/>
      <c r="N180" s="17"/>
      <c r="O180" s="17"/>
      <c r="P180" s="17"/>
      <c r="Q180" s="17"/>
      <c r="R180" s="17"/>
      <c r="S180" s="17"/>
      <c r="T180" s="17"/>
      <c r="U180" s="17"/>
      <c r="V180" s="17"/>
      <c r="W180" s="17"/>
      <c r="X180" s="17"/>
      <c r="Y180" s="17"/>
    </row>
    <row r="181" spans="1:25" ht="12.75" customHeight="1">
      <c r="A181" s="17"/>
      <c r="B181" s="162"/>
      <c r="C181" s="111"/>
      <c r="D181" s="99"/>
      <c r="E181" s="17"/>
      <c r="F181" s="17"/>
      <c r="G181" s="17"/>
      <c r="H181" s="17"/>
      <c r="I181" s="17"/>
      <c r="J181" s="17"/>
      <c r="K181" s="17"/>
      <c r="L181" s="17"/>
      <c r="M181" s="17"/>
      <c r="N181" s="17"/>
      <c r="O181" s="17"/>
      <c r="P181" s="17"/>
      <c r="Q181" s="17"/>
      <c r="R181" s="17"/>
      <c r="S181" s="17"/>
      <c r="T181" s="17"/>
      <c r="U181" s="17"/>
      <c r="V181" s="17"/>
      <c r="W181" s="17"/>
      <c r="X181" s="17"/>
      <c r="Y181" s="17"/>
    </row>
    <row r="182" spans="1:25" ht="12.75" customHeight="1">
      <c r="A182" s="17"/>
      <c r="B182" s="162"/>
      <c r="C182" s="111"/>
      <c r="D182" s="99"/>
      <c r="E182" s="17"/>
      <c r="F182" s="17"/>
      <c r="G182" s="17"/>
      <c r="H182" s="17"/>
      <c r="I182" s="17"/>
      <c r="J182" s="17"/>
      <c r="K182" s="17"/>
      <c r="L182" s="17"/>
      <c r="M182" s="17"/>
      <c r="N182" s="17"/>
      <c r="O182" s="17"/>
      <c r="P182" s="17"/>
      <c r="Q182" s="17"/>
      <c r="R182" s="17"/>
      <c r="S182" s="17"/>
      <c r="T182" s="17"/>
      <c r="U182" s="17"/>
      <c r="V182" s="17"/>
      <c r="W182" s="17"/>
      <c r="X182" s="17"/>
      <c r="Y182" s="17"/>
    </row>
    <row r="183" spans="1:25" ht="12.75" customHeight="1">
      <c r="A183" s="17"/>
      <c r="B183" s="162"/>
      <c r="C183" s="111"/>
      <c r="D183" s="99"/>
      <c r="E183" s="17"/>
      <c r="F183" s="17"/>
      <c r="G183" s="17"/>
      <c r="H183" s="17"/>
      <c r="I183" s="17"/>
      <c r="J183" s="17"/>
      <c r="K183" s="17"/>
      <c r="L183" s="17"/>
      <c r="M183" s="17"/>
      <c r="N183" s="17"/>
      <c r="O183" s="17"/>
      <c r="P183" s="17"/>
      <c r="Q183" s="17"/>
      <c r="R183" s="17"/>
      <c r="S183" s="17"/>
      <c r="T183" s="17"/>
      <c r="U183" s="17"/>
      <c r="V183" s="17"/>
      <c r="W183" s="17"/>
      <c r="X183" s="17"/>
      <c r="Y183" s="17"/>
    </row>
    <row r="184" spans="1:25" ht="12.75" customHeight="1">
      <c r="A184" s="17"/>
      <c r="B184" s="162"/>
      <c r="C184" s="111"/>
      <c r="D184" s="99"/>
      <c r="E184" s="17"/>
      <c r="F184" s="17"/>
      <c r="G184" s="17"/>
      <c r="H184" s="17"/>
      <c r="I184" s="17"/>
      <c r="J184" s="17"/>
      <c r="K184" s="17"/>
      <c r="L184" s="17"/>
      <c r="M184" s="17"/>
      <c r="N184" s="17"/>
      <c r="O184" s="17"/>
      <c r="P184" s="17"/>
      <c r="Q184" s="17"/>
      <c r="R184" s="17"/>
      <c r="S184" s="17"/>
      <c r="T184" s="17"/>
      <c r="U184" s="17"/>
      <c r="V184" s="17"/>
      <c r="W184" s="17"/>
      <c r="X184" s="17"/>
      <c r="Y184" s="17"/>
    </row>
    <row r="185" spans="1:25" ht="12.75" customHeight="1">
      <c r="A185" s="17"/>
      <c r="B185" s="162"/>
      <c r="C185" s="111"/>
      <c r="D185" s="99"/>
      <c r="E185" s="17"/>
      <c r="F185" s="17"/>
      <c r="G185" s="17"/>
      <c r="H185" s="17"/>
      <c r="I185" s="17"/>
      <c r="J185" s="17"/>
      <c r="K185" s="17"/>
      <c r="L185" s="17"/>
      <c r="M185" s="17"/>
      <c r="N185" s="17"/>
      <c r="O185" s="17"/>
      <c r="P185" s="17"/>
      <c r="Q185" s="17"/>
      <c r="R185" s="17"/>
      <c r="S185" s="17"/>
      <c r="T185" s="17"/>
      <c r="U185" s="17"/>
      <c r="V185" s="17"/>
      <c r="W185" s="17"/>
      <c r="X185" s="17"/>
      <c r="Y185" s="17"/>
    </row>
    <row r="186" spans="1:25" ht="12.75" customHeight="1">
      <c r="A186" s="17"/>
      <c r="B186" s="162"/>
      <c r="C186" s="111"/>
      <c r="D186" s="99"/>
      <c r="E186" s="17"/>
      <c r="F186" s="17"/>
      <c r="G186" s="17"/>
      <c r="H186" s="17"/>
      <c r="I186" s="17"/>
      <c r="J186" s="17"/>
      <c r="K186" s="17"/>
      <c r="L186" s="17"/>
      <c r="M186" s="17"/>
      <c r="N186" s="17"/>
      <c r="O186" s="17"/>
      <c r="P186" s="17"/>
      <c r="Q186" s="17"/>
      <c r="R186" s="17"/>
      <c r="S186" s="17"/>
      <c r="T186" s="17"/>
      <c r="U186" s="17"/>
      <c r="V186" s="17"/>
      <c r="W186" s="17"/>
      <c r="X186" s="17"/>
      <c r="Y186" s="17"/>
    </row>
    <row r="187" spans="1:25" ht="12.75" customHeight="1">
      <c r="A187" s="17"/>
      <c r="B187" s="162"/>
      <c r="C187" s="111"/>
      <c r="D187" s="99"/>
      <c r="E187" s="17"/>
      <c r="F187" s="17"/>
      <c r="G187" s="17"/>
      <c r="H187" s="17"/>
      <c r="I187" s="17"/>
      <c r="J187" s="17"/>
      <c r="K187" s="17"/>
      <c r="L187" s="17"/>
      <c r="M187" s="17"/>
      <c r="N187" s="17"/>
      <c r="O187" s="17"/>
      <c r="P187" s="17"/>
      <c r="Q187" s="17"/>
      <c r="R187" s="17"/>
      <c r="S187" s="17"/>
      <c r="T187" s="17"/>
      <c r="U187" s="17"/>
      <c r="V187" s="17"/>
      <c r="W187" s="17"/>
      <c r="X187" s="17"/>
      <c r="Y187" s="17"/>
    </row>
    <row r="188" spans="1:25" ht="12.75" customHeight="1">
      <c r="A188" s="17"/>
      <c r="B188" s="162"/>
      <c r="C188" s="111"/>
      <c r="D188" s="99"/>
      <c r="E188" s="17"/>
      <c r="F188" s="17"/>
      <c r="G188" s="17"/>
      <c r="H188" s="17"/>
      <c r="I188" s="17"/>
      <c r="J188" s="17"/>
      <c r="K188" s="17"/>
      <c r="L188" s="17"/>
      <c r="M188" s="17"/>
      <c r="N188" s="17"/>
      <c r="O188" s="17"/>
      <c r="P188" s="17"/>
      <c r="Q188" s="17"/>
      <c r="R188" s="17"/>
      <c r="S188" s="17"/>
      <c r="T188" s="17"/>
      <c r="U188" s="17"/>
      <c r="V188" s="17"/>
      <c r="W188" s="17"/>
      <c r="X188" s="17"/>
      <c r="Y188" s="17"/>
    </row>
    <row r="189" spans="1:25" ht="12.75" customHeight="1">
      <c r="A189" s="17"/>
      <c r="B189" s="162"/>
      <c r="C189" s="111"/>
      <c r="D189" s="99"/>
      <c r="E189" s="17"/>
      <c r="F189" s="17"/>
      <c r="G189" s="17"/>
      <c r="H189" s="17"/>
      <c r="I189" s="17"/>
      <c r="J189" s="17"/>
      <c r="K189" s="17"/>
      <c r="L189" s="17"/>
      <c r="M189" s="17"/>
      <c r="N189" s="17"/>
      <c r="O189" s="17"/>
      <c r="P189" s="17"/>
      <c r="Q189" s="17"/>
      <c r="R189" s="17"/>
      <c r="S189" s="17"/>
      <c r="T189" s="17"/>
      <c r="U189" s="17"/>
      <c r="V189" s="17"/>
      <c r="W189" s="17"/>
      <c r="X189" s="17"/>
      <c r="Y189" s="17"/>
    </row>
    <row r="190" spans="1:25" ht="12.75" customHeight="1">
      <c r="A190" s="17"/>
      <c r="B190" s="162"/>
      <c r="C190" s="111"/>
      <c r="D190" s="99"/>
      <c r="E190" s="17"/>
      <c r="F190" s="17"/>
      <c r="G190" s="17"/>
      <c r="H190" s="17"/>
      <c r="I190" s="17"/>
      <c r="J190" s="17"/>
      <c r="K190" s="17"/>
      <c r="L190" s="17"/>
      <c r="M190" s="17"/>
      <c r="N190" s="17"/>
      <c r="O190" s="17"/>
      <c r="P190" s="17"/>
      <c r="Q190" s="17"/>
      <c r="R190" s="17"/>
      <c r="S190" s="17"/>
      <c r="T190" s="17"/>
      <c r="U190" s="17"/>
      <c r="V190" s="17"/>
      <c r="W190" s="17"/>
      <c r="X190" s="17"/>
      <c r="Y190" s="17"/>
    </row>
    <row r="191" spans="1:25" ht="12.75" customHeight="1">
      <c r="A191" s="17"/>
      <c r="B191" s="162"/>
      <c r="C191" s="111"/>
      <c r="D191" s="99"/>
      <c r="E191" s="17"/>
      <c r="F191" s="17"/>
      <c r="G191" s="17"/>
      <c r="H191" s="17"/>
      <c r="I191" s="17"/>
      <c r="J191" s="17"/>
      <c r="K191" s="17"/>
      <c r="L191" s="17"/>
      <c r="M191" s="17"/>
      <c r="N191" s="17"/>
      <c r="O191" s="17"/>
      <c r="P191" s="17"/>
      <c r="Q191" s="17"/>
      <c r="R191" s="17"/>
      <c r="S191" s="17"/>
      <c r="T191" s="17"/>
      <c r="U191" s="17"/>
      <c r="V191" s="17"/>
      <c r="W191" s="17"/>
      <c r="X191" s="17"/>
      <c r="Y191" s="17"/>
    </row>
    <row r="192" spans="1:25" ht="12.75" customHeight="1">
      <c r="A192" s="17"/>
      <c r="B192" s="162"/>
      <c r="C192" s="111"/>
      <c r="D192" s="99"/>
      <c r="E192" s="17"/>
      <c r="F192" s="17"/>
      <c r="G192" s="17"/>
      <c r="H192" s="17"/>
      <c r="I192" s="17"/>
      <c r="J192" s="17"/>
      <c r="K192" s="17"/>
      <c r="L192" s="17"/>
      <c r="M192" s="17"/>
      <c r="N192" s="17"/>
      <c r="O192" s="17"/>
      <c r="P192" s="17"/>
      <c r="Q192" s="17"/>
      <c r="R192" s="17"/>
      <c r="S192" s="17"/>
      <c r="T192" s="17"/>
      <c r="U192" s="17"/>
      <c r="V192" s="17"/>
      <c r="W192" s="17"/>
      <c r="X192" s="17"/>
      <c r="Y192" s="17"/>
    </row>
    <row r="193" spans="1:25" ht="12.75" customHeight="1">
      <c r="A193" s="17"/>
      <c r="B193" s="162"/>
      <c r="C193" s="111"/>
      <c r="D193" s="99"/>
      <c r="E193" s="17"/>
      <c r="F193" s="17"/>
      <c r="G193" s="17"/>
      <c r="H193" s="17"/>
      <c r="I193" s="17"/>
      <c r="J193" s="17"/>
      <c r="K193" s="17"/>
      <c r="L193" s="17"/>
      <c r="M193" s="17"/>
      <c r="N193" s="17"/>
      <c r="O193" s="17"/>
      <c r="P193" s="17"/>
      <c r="Q193" s="17"/>
      <c r="R193" s="17"/>
      <c r="S193" s="17"/>
      <c r="T193" s="17"/>
      <c r="U193" s="17"/>
      <c r="V193" s="17"/>
      <c r="W193" s="17"/>
      <c r="X193" s="17"/>
      <c r="Y193" s="17"/>
    </row>
    <row r="194" spans="1:25" ht="12.75" customHeight="1">
      <c r="A194" s="17"/>
      <c r="B194" s="162"/>
      <c r="C194" s="111"/>
      <c r="D194" s="99"/>
      <c r="E194" s="17"/>
      <c r="F194" s="17"/>
      <c r="G194" s="17"/>
      <c r="H194" s="17"/>
      <c r="I194" s="17"/>
      <c r="J194" s="17"/>
      <c r="K194" s="17"/>
      <c r="L194" s="17"/>
      <c r="M194" s="17"/>
      <c r="N194" s="17"/>
      <c r="O194" s="17"/>
      <c r="P194" s="17"/>
      <c r="Q194" s="17"/>
      <c r="R194" s="17"/>
      <c r="S194" s="17"/>
      <c r="T194" s="17"/>
      <c r="U194" s="17"/>
      <c r="V194" s="17"/>
      <c r="W194" s="17"/>
      <c r="X194" s="17"/>
      <c r="Y194" s="17"/>
    </row>
    <row r="195" spans="1:25" ht="12.75" customHeight="1">
      <c r="A195" s="17"/>
      <c r="B195" s="162"/>
      <c r="C195" s="111"/>
      <c r="D195" s="99"/>
      <c r="E195" s="17"/>
      <c r="F195" s="17"/>
      <c r="G195" s="17"/>
      <c r="H195" s="17"/>
      <c r="I195" s="17"/>
      <c r="J195" s="17"/>
      <c r="K195" s="17"/>
      <c r="L195" s="17"/>
      <c r="M195" s="17"/>
      <c r="N195" s="17"/>
      <c r="O195" s="17"/>
      <c r="P195" s="17"/>
      <c r="Q195" s="17"/>
      <c r="R195" s="17"/>
      <c r="S195" s="17"/>
      <c r="T195" s="17"/>
      <c r="U195" s="17"/>
      <c r="V195" s="17"/>
      <c r="W195" s="17"/>
      <c r="X195" s="17"/>
      <c r="Y195" s="17"/>
    </row>
    <row r="196" spans="1:25" ht="12.75" customHeight="1">
      <c r="A196" s="17"/>
      <c r="B196" s="162"/>
      <c r="C196" s="111"/>
      <c r="D196" s="99"/>
      <c r="E196" s="17"/>
      <c r="F196" s="17"/>
      <c r="G196" s="17"/>
      <c r="H196" s="17"/>
      <c r="I196" s="17"/>
      <c r="J196" s="17"/>
      <c r="K196" s="17"/>
      <c r="L196" s="17"/>
      <c r="M196" s="17"/>
      <c r="N196" s="17"/>
      <c r="O196" s="17"/>
      <c r="P196" s="17"/>
      <c r="Q196" s="17"/>
      <c r="R196" s="17"/>
      <c r="S196" s="17"/>
      <c r="T196" s="17"/>
      <c r="U196" s="17"/>
      <c r="V196" s="17"/>
      <c r="W196" s="17"/>
      <c r="X196" s="17"/>
      <c r="Y196" s="17"/>
    </row>
    <row r="197" spans="1:25" ht="12.75" customHeight="1">
      <c r="A197" s="17"/>
      <c r="B197" s="162"/>
      <c r="C197" s="111"/>
      <c r="D197" s="99"/>
      <c r="E197" s="17"/>
      <c r="F197" s="17"/>
      <c r="G197" s="17"/>
      <c r="H197" s="17"/>
      <c r="I197" s="17"/>
      <c r="J197" s="17"/>
      <c r="K197" s="17"/>
      <c r="L197" s="17"/>
      <c r="M197" s="17"/>
      <c r="N197" s="17"/>
      <c r="O197" s="17"/>
      <c r="P197" s="17"/>
      <c r="Q197" s="17"/>
      <c r="R197" s="17"/>
      <c r="S197" s="17"/>
      <c r="T197" s="17"/>
      <c r="U197" s="17"/>
      <c r="V197" s="17"/>
      <c r="W197" s="17"/>
      <c r="X197" s="17"/>
      <c r="Y197" s="17"/>
    </row>
    <row r="198" spans="1:25" ht="12.75" customHeight="1">
      <c r="A198" s="17"/>
      <c r="B198" s="162"/>
      <c r="C198" s="111"/>
      <c r="D198" s="99"/>
      <c r="E198" s="17"/>
      <c r="F198" s="17"/>
      <c r="G198" s="17"/>
      <c r="H198" s="17"/>
      <c r="I198" s="17"/>
      <c r="J198" s="17"/>
      <c r="K198" s="17"/>
      <c r="L198" s="17"/>
      <c r="M198" s="17"/>
      <c r="N198" s="17"/>
      <c r="O198" s="17"/>
      <c r="P198" s="17"/>
      <c r="Q198" s="17"/>
      <c r="R198" s="17"/>
      <c r="S198" s="17"/>
      <c r="T198" s="17"/>
      <c r="U198" s="17"/>
      <c r="V198" s="17"/>
      <c r="W198" s="17"/>
      <c r="X198" s="17"/>
      <c r="Y198" s="17"/>
    </row>
    <row r="199" spans="1:25" ht="12.75" customHeight="1">
      <c r="A199" s="17"/>
      <c r="B199" s="162"/>
      <c r="C199" s="111"/>
      <c r="D199" s="99"/>
      <c r="E199" s="17"/>
      <c r="F199" s="17"/>
      <c r="G199" s="17"/>
      <c r="H199" s="17"/>
      <c r="I199" s="17"/>
      <c r="J199" s="17"/>
      <c r="K199" s="17"/>
      <c r="L199" s="17"/>
      <c r="M199" s="17"/>
      <c r="N199" s="17"/>
      <c r="O199" s="17"/>
      <c r="P199" s="17"/>
      <c r="Q199" s="17"/>
      <c r="R199" s="17"/>
      <c r="S199" s="17"/>
      <c r="T199" s="17"/>
      <c r="U199" s="17"/>
      <c r="V199" s="17"/>
      <c r="W199" s="17"/>
      <c r="X199" s="17"/>
      <c r="Y199" s="17"/>
    </row>
    <row r="200" spans="1:25" ht="12.75" customHeight="1">
      <c r="A200" s="17"/>
      <c r="B200" s="162"/>
      <c r="C200" s="111"/>
      <c r="D200" s="99"/>
      <c r="E200" s="17"/>
      <c r="F200" s="17"/>
      <c r="G200" s="17"/>
      <c r="H200" s="17"/>
      <c r="I200" s="17"/>
      <c r="J200" s="17"/>
      <c r="K200" s="17"/>
      <c r="L200" s="17"/>
      <c r="M200" s="17"/>
      <c r="N200" s="17"/>
      <c r="O200" s="17"/>
      <c r="P200" s="17"/>
      <c r="Q200" s="17"/>
      <c r="R200" s="17"/>
      <c r="S200" s="17"/>
      <c r="T200" s="17"/>
      <c r="U200" s="17"/>
      <c r="V200" s="17"/>
      <c r="W200" s="17"/>
      <c r="X200" s="17"/>
      <c r="Y200" s="17"/>
    </row>
    <row r="201" spans="1:25" ht="12.75" customHeight="1">
      <c r="A201" s="17"/>
      <c r="B201" s="162"/>
      <c r="C201" s="111"/>
      <c r="D201" s="99"/>
      <c r="E201" s="17"/>
      <c r="F201" s="17"/>
      <c r="G201" s="17"/>
      <c r="H201" s="17"/>
      <c r="I201" s="17"/>
      <c r="J201" s="17"/>
      <c r="K201" s="17"/>
      <c r="L201" s="17"/>
      <c r="M201" s="17"/>
      <c r="N201" s="17"/>
      <c r="O201" s="17"/>
      <c r="P201" s="17"/>
      <c r="Q201" s="17"/>
      <c r="R201" s="17"/>
      <c r="S201" s="17"/>
      <c r="T201" s="17"/>
      <c r="U201" s="17"/>
      <c r="V201" s="17"/>
      <c r="W201" s="17"/>
      <c r="X201" s="17"/>
      <c r="Y201" s="17"/>
    </row>
    <row r="202" spans="1:25" ht="12.75" customHeight="1">
      <c r="A202" s="17"/>
      <c r="B202" s="162"/>
      <c r="C202" s="111"/>
      <c r="D202" s="99"/>
      <c r="E202" s="17"/>
      <c r="F202" s="17"/>
      <c r="G202" s="17"/>
      <c r="H202" s="17"/>
      <c r="I202" s="17"/>
      <c r="J202" s="17"/>
      <c r="K202" s="17"/>
      <c r="L202" s="17"/>
      <c r="M202" s="17"/>
      <c r="N202" s="17"/>
      <c r="O202" s="17"/>
      <c r="P202" s="17"/>
      <c r="Q202" s="17"/>
      <c r="R202" s="17"/>
      <c r="S202" s="17"/>
      <c r="T202" s="17"/>
      <c r="U202" s="17"/>
      <c r="V202" s="17"/>
      <c r="W202" s="17"/>
      <c r="X202" s="17"/>
      <c r="Y202" s="17"/>
    </row>
    <row r="203" spans="1:25" ht="12.75" customHeight="1">
      <c r="A203" s="17"/>
      <c r="B203" s="162"/>
      <c r="C203" s="111"/>
      <c r="D203" s="99"/>
      <c r="E203" s="17"/>
      <c r="F203" s="17"/>
      <c r="G203" s="17"/>
      <c r="H203" s="17"/>
      <c r="I203" s="17"/>
      <c r="J203" s="17"/>
      <c r="K203" s="17"/>
      <c r="L203" s="17"/>
      <c r="M203" s="17"/>
      <c r="N203" s="17"/>
      <c r="O203" s="17"/>
      <c r="P203" s="17"/>
      <c r="Q203" s="17"/>
      <c r="R203" s="17"/>
      <c r="S203" s="17"/>
      <c r="T203" s="17"/>
      <c r="U203" s="17"/>
      <c r="V203" s="17"/>
      <c r="W203" s="17"/>
      <c r="X203" s="17"/>
      <c r="Y203" s="17"/>
    </row>
    <row r="204" spans="1:25" ht="12.75" customHeight="1">
      <c r="A204" s="17"/>
      <c r="B204" s="162"/>
      <c r="C204" s="111"/>
      <c r="D204" s="99"/>
      <c r="E204" s="17"/>
      <c r="F204" s="17"/>
      <c r="G204" s="17"/>
      <c r="H204" s="17"/>
      <c r="I204" s="17"/>
      <c r="J204" s="17"/>
      <c r="K204" s="17"/>
      <c r="L204" s="17"/>
      <c r="M204" s="17"/>
      <c r="N204" s="17"/>
      <c r="O204" s="17"/>
      <c r="P204" s="17"/>
      <c r="Q204" s="17"/>
      <c r="R204" s="17"/>
      <c r="S204" s="17"/>
      <c r="T204" s="17"/>
      <c r="U204" s="17"/>
      <c r="V204" s="17"/>
      <c r="W204" s="17"/>
      <c r="X204" s="17"/>
      <c r="Y204" s="17"/>
    </row>
    <row r="205" spans="1:25" ht="12.75" customHeight="1">
      <c r="A205" s="17"/>
      <c r="B205" s="162"/>
      <c r="C205" s="111"/>
      <c r="D205" s="99"/>
      <c r="E205" s="17"/>
      <c r="F205" s="17"/>
      <c r="G205" s="17"/>
      <c r="H205" s="17"/>
      <c r="I205" s="17"/>
      <c r="J205" s="17"/>
      <c r="K205" s="17"/>
      <c r="L205" s="17"/>
      <c r="M205" s="17"/>
      <c r="N205" s="17"/>
      <c r="O205" s="17"/>
      <c r="P205" s="17"/>
      <c r="Q205" s="17"/>
      <c r="R205" s="17"/>
      <c r="S205" s="17"/>
      <c r="T205" s="17"/>
      <c r="U205" s="17"/>
      <c r="V205" s="17"/>
      <c r="W205" s="17"/>
      <c r="X205" s="17"/>
      <c r="Y205" s="17"/>
    </row>
    <row r="206" spans="1:25" ht="12.75" customHeight="1">
      <c r="A206" s="17"/>
      <c r="B206" s="162"/>
      <c r="C206" s="111"/>
      <c r="D206" s="99"/>
      <c r="E206" s="17"/>
      <c r="F206" s="17"/>
      <c r="G206" s="17"/>
      <c r="H206" s="17"/>
      <c r="I206" s="17"/>
      <c r="J206" s="17"/>
      <c r="K206" s="17"/>
      <c r="L206" s="17"/>
      <c r="M206" s="17"/>
      <c r="N206" s="17"/>
      <c r="O206" s="17"/>
      <c r="P206" s="17"/>
      <c r="Q206" s="17"/>
      <c r="R206" s="17"/>
      <c r="S206" s="17"/>
      <c r="T206" s="17"/>
      <c r="U206" s="17"/>
      <c r="V206" s="17"/>
      <c r="W206" s="17"/>
      <c r="X206" s="17"/>
      <c r="Y206" s="17"/>
    </row>
    <row r="207" spans="1:25" ht="12.75" customHeight="1">
      <c r="A207" s="17"/>
      <c r="B207" s="162"/>
      <c r="C207" s="111"/>
      <c r="D207" s="99"/>
      <c r="E207" s="17"/>
      <c r="F207" s="17"/>
      <c r="G207" s="17"/>
      <c r="H207" s="17"/>
      <c r="I207" s="17"/>
      <c r="J207" s="17"/>
      <c r="K207" s="17"/>
      <c r="L207" s="17"/>
      <c r="M207" s="17"/>
      <c r="N207" s="17"/>
      <c r="O207" s="17"/>
      <c r="P207" s="17"/>
      <c r="Q207" s="17"/>
      <c r="R207" s="17"/>
      <c r="S207" s="17"/>
      <c r="T207" s="17"/>
      <c r="U207" s="17"/>
      <c r="V207" s="17"/>
      <c r="W207" s="17"/>
      <c r="X207" s="17"/>
      <c r="Y207" s="17"/>
    </row>
    <row r="208" spans="1:25" ht="12.75" customHeight="1">
      <c r="A208" s="17"/>
      <c r="B208" s="162"/>
      <c r="C208" s="111"/>
      <c r="D208" s="99"/>
      <c r="E208" s="17"/>
      <c r="F208" s="17"/>
      <c r="G208" s="17"/>
      <c r="H208" s="17"/>
      <c r="I208" s="17"/>
      <c r="J208" s="17"/>
      <c r="K208" s="17"/>
      <c r="L208" s="17"/>
      <c r="M208" s="17"/>
      <c r="N208" s="17"/>
      <c r="O208" s="17"/>
      <c r="P208" s="17"/>
      <c r="Q208" s="17"/>
      <c r="R208" s="17"/>
      <c r="S208" s="17"/>
      <c r="T208" s="17"/>
      <c r="U208" s="17"/>
      <c r="V208" s="17"/>
      <c r="W208" s="17"/>
      <c r="X208" s="17"/>
      <c r="Y208" s="17"/>
    </row>
    <row r="209" spans="1:25" ht="12.75" customHeight="1">
      <c r="A209" s="17"/>
      <c r="B209" s="162"/>
      <c r="C209" s="111"/>
      <c r="D209" s="99"/>
      <c r="E209" s="17"/>
      <c r="F209" s="17"/>
      <c r="G209" s="17"/>
      <c r="H209" s="17"/>
      <c r="I209" s="17"/>
      <c r="J209" s="17"/>
      <c r="K209" s="17"/>
      <c r="L209" s="17"/>
      <c r="M209" s="17"/>
      <c r="N209" s="17"/>
      <c r="O209" s="17"/>
      <c r="P209" s="17"/>
      <c r="Q209" s="17"/>
      <c r="R209" s="17"/>
      <c r="S209" s="17"/>
      <c r="T209" s="17"/>
      <c r="U209" s="17"/>
      <c r="V209" s="17"/>
      <c r="W209" s="17"/>
      <c r="X209" s="17"/>
      <c r="Y209" s="17"/>
    </row>
    <row r="210" spans="1:25" ht="12.75" customHeight="1">
      <c r="A210" s="17"/>
      <c r="B210" s="162"/>
      <c r="C210" s="111"/>
      <c r="D210" s="99"/>
      <c r="E210" s="17"/>
      <c r="F210" s="17"/>
      <c r="G210" s="17"/>
      <c r="H210" s="17"/>
      <c r="I210" s="17"/>
      <c r="J210" s="17"/>
      <c r="K210" s="17"/>
      <c r="L210" s="17"/>
      <c r="M210" s="17"/>
      <c r="N210" s="17"/>
      <c r="O210" s="17"/>
      <c r="P210" s="17"/>
      <c r="Q210" s="17"/>
      <c r="R210" s="17"/>
      <c r="S210" s="17"/>
      <c r="T210" s="17"/>
      <c r="U210" s="17"/>
      <c r="V210" s="17"/>
      <c r="W210" s="17"/>
      <c r="X210" s="17"/>
      <c r="Y210" s="17"/>
    </row>
    <row r="211" spans="1:25" ht="12.75" customHeight="1">
      <c r="A211" s="17"/>
      <c r="B211" s="162"/>
      <c r="C211" s="111"/>
      <c r="D211" s="99"/>
      <c r="E211" s="17"/>
      <c r="F211" s="17"/>
      <c r="G211" s="17"/>
      <c r="H211" s="17"/>
      <c r="I211" s="17"/>
      <c r="J211" s="17"/>
      <c r="K211" s="17"/>
      <c r="L211" s="17"/>
      <c r="M211" s="17"/>
      <c r="N211" s="17"/>
      <c r="O211" s="17"/>
      <c r="P211" s="17"/>
      <c r="Q211" s="17"/>
      <c r="R211" s="17"/>
      <c r="S211" s="17"/>
      <c r="T211" s="17"/>
      <c r="U211" s="17"/>
      <c r="V211" s="17"/>
      <c r="W211" s="17"/>
      <c r="X211" s="17"/>
      <c r="Y211" s="17"/>
    </row>
    <row r="212" spans="1:25" ht="12.75" customHeight="1">
      <c r="A212" s="17"/>
      <c r="B212" s="162"/>
      <c r="C212" s="111"/>
      <c r="D212" s="99"/>
      <c r="E212" s="17"/>
      <c r="F212" s="17"/>
      <c r="G212" s="17"/>
      <c r="H212" s="17"/>
      <c r="I212" s="17"/>
      <c r="J212" s="17"/>
      <c r="K212" s="17"/>
      <c r="L212" s="17"/>
      <c r="M212" s="17"/>
      <c r="N212" s="17"/>
      <c r="O212" s="17"/>
      <c r="P212" s="17"/>
      <c r="Q212" s="17"/>
      <c r="R212" s="17"/>
      <c r="S212" s="17"/>
      <c r="T212" s="17"/>
      <c r="U212" s="17"/>
      <c r="V212" s="17"/>
      <c r="W212" s="17"/>
      <c r="X212" s="17"/>
      <c r="Y212" s="17"/>
    </row>
    <row r="213" spans="1:25" ht="12.75" customHeight="1">
      <c r="A213" s="17"/>
      <c r="B213" s="162"/>
      <c r="C213" s="111"/>
      <c r="D213" s="99"/>
      <c r="E213" s="17"/>
      <c r="F213" s="17"/>
      <c r="G213" s="17"/>
      <c r="H213" s="17"/>
      <c r="I213" s="17"/>
      <c r="J213" s="17"/>
      <c r="K213" s="17"/>
      <c r="L213" s="17"/>
      <c r="M213" s="17"/>
      <c r="N213" s="17"/>
      <c r="O213" s="17"/>
      <c r="P213" s="17"/>
      <c r="Q213" s="17"/>
      <c r="R213" s="17"/>
      <c r="S213" s="17"/>
      <c r="T213" s="17"/>
      <c r="U213" s="17"/>
      <c r="V213" s="17"/>
      <c r="W213" s="17"/>
      <c r="X213" s="17"/>
      <c r="Y213" s="17"/>
    </row>
    <row r="214" spans="1:25" ht="12.75" customHeight="1">
      <c r="A214" s="17"/>
      <c r="B214" s="162"/>
      <c r="C214" s="111"/>
      <c r="D214" s="99"/>
      <c r="E214" s="17"/>
      <c r="F214" s="17"/>
      <c r="G214" s="17"/>
      <c r="H214" s="17"/>
      <c r="I214" s="17"/>
      <c r="J214" s="17"/>
      <c r="K214" s="17"/>
      <c r="L214" s="17"/>
      <c r="M214" s="17"/>
      <c r="N214" s="17"/>
      <c r="O214" s="17"/>
      <c r="P214" s="17"/>
      <c r="Q214" s="17"/>
      <c r="R214" s="17"/>
      <c r="S214" s="17"/>
      <c r="T214" s="17"/>
      <c r="U214" s="17"/>
      <c r="V214" s="17"/>
      <c r="W214" s="17"/>
      <c r="X214" s="17"/>
      <c r="Y214" s="17"/>
    </row>
    <row r="215" spans="1:25" ht="12.75" customHeight="1">
      <c r="A215" s="17"/>
      <c r="B215" s="162"/>
      <c r="C215" s="111"/>
      <c r="D215" s="99"/>
      <c r="E215" s="17"/>
      <c r="F215" s="17"/>
      <c r="G215" s="17"/>
      <c r="H215" s="17"/>
      <c r="I215" s="17"/>
      <c r="J215" s="17"/>
      <c r="K215" s="17"/>
      <c r="L215" s="17"/>
      <c r="M215" s="17"/>
      <c r="N215" s="17"/>
      <c r="O215" s="17"/>
      <c r="P215" s="17"/>
      <c r="Q215" s="17"/>
      <c r="R215" s="17"/>
      <c r="S215" s="17"/>
      <c r="T215" s="17"/>
      <c r="U215" s="17"/>
      <c r="V215" s="17"/>
      <c r="W215" s="17"/>
      <c r="X215" s="17"/>
      <c r="Y215" s="17"/>
    </row>
    <row r="216" spans="1:25" ht="12.75" customHeight="1">
      <c r="A216" s="17"/>
      <c r="B216" s="162"/>
      <c r="C216" s="111"/>
      <c r="D216" s="99"/>
      <c r="E216" s="17"/>
      <c r="F216" s="17"/>
      <c r="G216" s="17"/>
      <c r="H216" s="17"/>
      <c r="I216" s="17"/>
      <c r="J216" s="17"/>
      <c r="K216" s="17"/>
      <c r="L216" s="17"/>
      <c r="M216" s="17"/>
      <c r="N216" s="17"/>
      <c r="O216" s="17"/>
      <c r="P216" s="17"/>
      <c r="Q216" s="17"/>
      <c r="R216" s="17"/>
      <c r="S216" s="17"/>
      <c r="T216" s="17"/>
      <c r="U216" s="17"/>
      <c r="V216" s="17"/>
      <c r="W216" s="17"/>
      <c r="X216" s="17"/>
      <c r="Y216" s="17"/>
    </row>
    <row r="217" spans="1:25" ht="12.75" customHeight="1">
      <c r="A217" s="17"/>
      <c r="B217" s="162"/>
      <c r="C217" s="111"/>
      <c r="D217" s="99"/>
      <c r="E217" s="17"/>
      <c r="F217" s="17"/>
      <c r="G217" s="17"/>
      <c r="H217" s="17"/>
      <c r="I217" s="17"/>
      <c r="J217" s="17"/>
      <c r="K217" s="17"/>
      <c r="L217" s="17"/>
      <c r="M217" s="17"/>
      <c r="N217" s="17"/>
      <c r="O217" s="17"/>
      <c r="P217" s="17"/>
      <c r="Q217" s="17"/>
      <c r="R217" s="17"/>
      <c r="S217" s="17"/>
      <c r="T217" s="17"/>
      <c r="U217" s="17"/>
      <c r="V217" s="17"/>
      <c r="W217" s="17"/>
      <c r="X217" s="17"/>
      <c r="Y217" s="17"/>
    </row>
    <row r="218" spans="1:25" ht="12.75" customHeight="1">
      <c r="A218" s="17"/>
      <c r="B218" s="162"/>
      <c r="C218" s="111"/>
      <c r="D218" s="99"/>
      <c r="E218" s="17"/>
      <c r="F218" s="17"/>
      <c r="G218" s="17"/>
      <c r="H218" s="17"/>
      <c r="I218" s="17"/>
      <c r="J218" s="17"/>
      <c r="K218" s="17"/>
      <c r="L218" s="17"/>
      <c r="M218" s="17"/>
      <c r="N218" s="17"/>
      <c r="O218" s="17"/>
      <c r="P218" s="17"/>
      <c r="Q218" s="17"/>
      <c r="R218" s="17"/>
      <c r="S218" s="17"/>
      <c r="T218" s="17"/>
      <c r="U218" s="17"/>
      <c r="V218" s="17"/>
      <c r="W218" s="17"/>
      <c r="X218" s="17"/>
      <c r="Y218" s="17"/>
    </row>
    <row r="219" spans="1:25" ht="12.75" customHeight="1">
      <c r="A219" s="17"/>
      <c r="B219" s="162"/>
      <c r="C219" s="111"/>
      <c r="D219" s="99"/>
      <c r="E219" s="17"/>
      <c r="F219" s="17"/>
      <c r="G219" s="17"/>
      <c r="H219" s="17"/>
      <c r="I219" s="17"/>
      <c r="J219" s="17"/>
      <c r="K219" s="17"/>
      <c r="L219" s="17"/>
      <c r="M219" s="17"/>
      <c r="N219" s="17"/>
      <c r="O219" s="17"/>
      <c r="P219" s="17"/>
      <c r="Q219" s="17"/>
      <c r="R219" s="17"/>
      <c r="S219" s="17"/>
      <c r="T219" s="17"/>
      <c r="U219" s="17"/>
      <c r="V219" s="17"/>
      <c r="W219" s="17"/>
      <c r="X219" s="17"/>
      <c r="Y219" s="17"/>
    </row>
    <row r="220" spans="1:25" ht="12.75" customHeight="1">
      <c r="A220" s="17"/>
      <c r="B220" s="162"/>
      <c r="C220" s="111"/>
      <c r="D220" s="99"/>
      <c r="E220" s="17"/>
      <c r="F220" s="17"/>
      <c r="G220" s="17"/>
      <c r="H220" s="17"/>
      <c r="I220" s="17"/>
      <c r="J220" s="17"/>
      <c r="K220" s="17"/>
      <c r="L220" s="17"/>
      <c r="M220" s="17"/>
      <c r="N220" s="17"/>
      <c r="O220" s="17"/>
      <c r="P220" s="17"/>
      <c r="Q220" s="17"/>
      <c r="R220" s="17"/>
      <c r="S220" s="17"/>
      <c r="T220" s="17"/>
      <c r="U220" s="17"/>
      <c r="V220" s="17"/>
      <c r="W220" s="17"/>
      <c r="X220" s="17"/>
      <c r="Y220" s="17"/>
    </row>
    <row r="221" spans="1:25" ht="12.75" customHeight="1">
      <c r="A221" s="17"/>
      <c r="B221" s="162"/>
      <c r="C221" s="111"/>
      <c r="D221" s="99"/>
      <c r="E221" s="17"/>
      <c r="F221" s="17"/>
      <c r="G221" s="17"/>
      <c r="H221" s="17"/>
      <c r="I221" s="17"/>
      <c r="J221" s="17"/>
      <c r="K221" s="17"/>
      <c r="L221" s="17"/>
      <c r="M221" s="17"/>
      <c r="N221" s="17"/>
      <c r="O221" s="17"/>
      <c r="P221" s="17"/>
      <c r="Q221" s="17"/>
      <c r="R221" s="17"/>
      <c r="S221" s="17"/>
      <c r="T221" s="17"/>
      <c r="U221" s="17"/>
      <c r="V221" s="17"/>
      <c r="W221" s="17"/>
      <c r="X221" s="17"/>
      <c r="Y221" s="17"/>
    </row>
    <row r="222" spans="1:25" ht="12.75" customHeight="1">
      <c r="A222" s="17"/>
      <c r="B222" s="162"/>
      <c r="C222" s="111"/>
      <c r="D222" s="99"/>
      <c r="E222" s="17"/>
      <c r="F222" s="17"/>
      <c r="G222" s="17"/>
      <c r="H222" s="17"/>
      <c r="I222" s="17"/>
      <c r="J222" s="17"/>
      <c r="K222" s="17"/>
      <c r="L222" s="17"/>
      <c r="M222" s="17"/>
      <c r="N222" s="17"/>
      <c r="O222" s="17"/>
      <c r="P222" s="17"/>
      <c r="Q222" s="17"/>
      <c r="R222" s="17"/>
      <c r="S222" s="17"/>
      <c r="T222" s="17"/>
      <c r="U222" s="17"/>
      <c r="V222" s="17"/>
      <c r="W222" s="17"/>
      <c r="X222" s="17"/>
      <c r="Y222" s="17"/>
    </row>
    <row r="223" spans="1:25" ht="12.75" customHeight="1">
      <c r="A223" s="17"/>
      <c r="B223" s="162"/>
      <c r="C223" s="111"/>
      <c r="D223" s="99"/>
      <c r="E223" s="17"/>
      <c r="F223" s="17"/>
      <c r="G223" s="17"/>
      <c r="H223" s="17"/>
      <c r="I223" s="17"/>
      <c r="J223" s="17"/>
      <c r="K223" s="17"/>
      <c r="L223" s="17"/>
      <c r="M223" s="17"/>
      <c r="N223" s="17"/>
      <c r="O223" s="17"/>
      <c r="P223" s="17"/>
      <c r="Q223" s="17"/>
      <c r="R223" s="17"/>
      <c r="S223" s="17"/>
      <c r="T223" s="17"/>
      <c r="U223" s="17"/>
      <c r="V223" s="17"/>
      <c r="W223" s="17"/>
      <c r="X223" s="17"/>
      <c r="Y223" s="17"/>
    </row>
    <row r="224" spans="1:25" ht="12.75" customHeight="1">
      <c r="A224" s="17"/>
      <c r="B224" s="162"/>
      <c r="C224" s="111"/>
      <c r="D224" s="99"/>
      <c r="E224" s="17"/>
      <c r="F224" s="17"/>
      <c r="G224" s="17"/>
      <c r="H224" s="17"/>
      <c r="I224" s="17"/>
      <c r="J224" s="17"/>
      <c r="K224" s="17"/>
      <c r="L224" s="17"/>
      <c r="M224" s="17"/>
      <c r="N224" s="17"/>
      <c r="O224" s="17"/>
      <c r="P224" s="17"/>
      <c r="Q224" s="17"/>
      <c r="R224" s="17"/>
      <c r="S224" s="17"/>
      <c r="T224" s="17"/>
      <c r="U224" s="17"/>
      <c r="V224" s="17"/>
      <c r="W224" s="17"/>
      <c r="X224" s="17"/>
      <c r="Y224" s="17"/>
    </row>
    <row r="225" spans="1:25" ht="12.75" customHeight="1">
      <c r="A225" s="17"/>
      <c r="B225" s="162"/>
      <c r="C225" s="111"/>
      <c r="D225" s="99"/>
      <c r="E225" s="17"/>
      <c r="F225" s="17"/>
      <c r="G225" s="17"/>
      <c r="H225" s="17"/>
      <c r="I225" s="17"/>
      <c r="J225" s="17"/>
      <c r="K225" s="17"/>
      <c r="L225" s="17"/>
      <c r="M225" s="17"/>
      <c r="N225" s="17"/>
      <c r="O225" s="17"/>
      <c r="P225" s="17"/>
      <c r="Q225" s="17"/>
      <c r="R225" s="17"/>
      <c r="S225" s="17"/>
      <c r="T225" s="17"/>
      <c r="U225" s="17"/>
      <c r="V225" s="17"/>
      <c r="W225" s="17"/>
      <c r="X225" s="17"/>
      <c r="Y225" s="17"/>
    </row>
    <row r="226" spans="1:25" ht="12.75" customHeight="1">
      <c r="A226" s="17"/>
      <c r="B226" s="162"/>
      <c r="C226" s="111"/>
      <c r="D226" s="99"/>
      <c r="E226" s="17"/>
      <c r="F226" s="17"/>
      <c r="G226" s="17"/>
      <c r="H226" s="17"/>
      <c r="I226" s="17"/>
      <c r="J226" s="17"/>
      <c r="K226" s="17"/>
      <c r="L226" s="17"/>
      <c r="M226" s="17"/>
      <c r="N226" s="17"/>
      <c r="O226" s="17"/>
      <c r="P226" s="17"/>
      <c r="Q226" s="17"/>
      <c r="R226" s="17"/>
      <c r="S226" s="17"/>
      <c r="T226" s="17"/>
      <c r="U226" s="17"/>
      <c r="V226" s="17"/>
      <c r="W226" s="17"/>
      <c r="X226" s="17"/>
      <c r="Y226" s="17"/>
    </row>
    <row r="227" spans="1:25" ht="12.75" customHeight="1">
      <c r="A227" s="17"/>
      <c r="B227" s="162"/>
      <c r="C227" s="111"/>
      <c r="D227" s="99"/>
      <c r="E227" s="17"/>
      <c r="F227" s="17"/>
      <c r="G227" s="17"/>
      <c r="H227" s="17"/>
      <c r="I227" s="17"/>
      <c r="J227" s="17"/>
      <c r="K227" s="17"/>
      <c r="L227" s="17"/>
      <c r="M227" s="17"/>
      <c r="N227" s="17"/>
      <c r="O227" s="17"/>
      <c r="P227" s="17"/>
      <c r="Q227" s="17"/>
      <c r="R227" s="17"/>
      <c r="S227" s="17"/>
      <c r="T227" s="17"/>
      <c r="U227" s="17"/>
      <c r="V227" s="17"/>
      <c r="W227" s="17"/>
      <c r="X227" s="17"/>
      <c r="Y227" s="17"/>
    </row>
    <row r="228" spans="1:25" ht="12.75" customHeight="1">
      <c r="A228" s="17"/>
      <c r="B228" s="162"/>
      <c r="C228" s="111"/>
      <c r="D228" s="99"/>
      <c r="E228" s="17"/>
      <c r="F228" s="17"/>
      <c r="G228" s="17"/>
      <c r="H228" s="17"/>
      <c r="I228" s="17"/>
      <c r="J228" s="17"/>
      <c r="K228" s="17"/>
      <c r="L228" s="17"/>
      <c r="M228" s="17"/>
      <c r="N228" s="17"/>
      <c r="O228" s="17"/>
      <c r="P228" s="17"/>
      <c r="Q228" s="17"/>
      <c r="R228" s="17"/>
      <c r="S228" s="17"/>
      <c r="T228" s="17"/>
      <c r="U228" s="17"/>
      <c r="V228" s="17"/>
      <c r="W228" s="17"/>
      <c r="X228" s="17"/>
      <c r="Y228" s="17"/>
    </row>
    <row r="229" spans="1:25" ht="12.75" customHeight="1">
      <c r="A229" s="17"/>
      <c r="B229" s="162"/>
      <c r="C229" s="111"/>
      <c r="D229" s="99"/>
      <c r="E229" s="17"/>
      <c r="F229" s="17"/>
      <c r="G229" s="17"/>
      <c r="H229" s="17"/>
      <c r="I229" s="17"/>
      <c r="J229" s="17"/>
      <c r="K229" s="17"/>
      <c r="L229" s="17"/>
      <c r="M229" s="17"/>
      <c r="N229" s="17"/>
      <c r="O229" s="17"/>
      <c r="P229" s="17"/>
      <c r="Q229" s="17"/>
      <c r="R229" s="17"/>
      <c r="S229" s="17"/>
      <c r="T229" s="17"/>
      <c r="U229" s="17"/>
      <c r="V229" s="17"/>
      <c r="W229" s="17"/>
      <c r="X229" s="17"/>
      <c r="Y229" s="17"/>
    </row>
    <row r="230" spans="1:25" ht="12.75" customHeight="1">
      <c r="A230" s="17"/>
      <c r="B230" s="162"/>
      <c r="C230" s="111"/>
      <c r="D230" s="99"/>
      <c r="E230" s="17"/>
      <c r="F230" s="17"/>
      <c r="G230" s="17"/>
      <c r="H230" s="17"/>
      <c r="I230" s="17"/>
      <c r="J230" s="17"/>
      <c r="K230" s="17"/>
      <c r="L230" s="17"/>
      <c r="M230" s="17"/>
      <c r="N230" s="17"/>
      <c r="O230" s="17"/>
      <c r="P230" s="17"/>
      <c r="Q230" s="17"/>
      <c r="R230" s="17"/>
      <c r="S230" s="17"/>
      <c r="T230" s="17"/>
      <c r="U230" s="17"/>
      <c r="V230" s="17"/>
      <c r="W230" s="17"/>
      <c r="X230" s="17"/>
      <c r="Y230" s="17"/>
    </row>
    <row r="231" spans="1:25" ht="12.75" customHeight="1">
      <c r="A231" s="17"/>
      <c r="B231" s="162"/>
      <c r="C231" s="111"/>
      <c r="D231" s="99"/>
      <c r="E231" s="17"/>
      <c r="F231" s="17"/>
      <c r="G231" s="17"/>
      <c r="H231" s="17"/>
      <c r="I231" s="17"/>
      <c r="J231" s="17"/>
      <c r="K231" s="17"/>
      <c r="L231" s="17"/>
      <c r="M231" s="17"/>
      <c r="N231" s="17"/>
      <c r="O231" s="17"/>
      <c r="P231" s="17"/>
      <c r="Q231" s="17"/>
      <c r="R231" s="17"/>
      <c r="S231" s="17"/>
      <c r="T231" s="17"/>
      <c r="U231" s="17"/>
      <c r="V231" s="17"/>
      <c r="W231" s="17"/>
      <c r="X231" s="17"/>
      <c r="Y231" s="17"/>
    </row>
    <row r="232" spans="1:25" ht="12.75" customHeight="1">
      <c r="A232" s="17"/>
      <c r="B232" s="162"/>
      <c r="C232" s="111"/>
      <c r="D232" s="99"/>
      <c r="E232" s="17"/>
      <c r="F232" s="17"/>
      <c r="G232" s="17"/>
      <c r="H232" s="17"/>
      <c r="I232" s="17"/>
      <c r="J232" s="17"/>
      <c r="K232" s="17"/>
      <c r="L232" s="17"/>
      <c r="M232" s="17"/>
      <c r="N232" s="17"/>
      <c r="O232" s="17"/>
      <c r="P232" s="17"/>
      <c r="Q232" s="17"/>
      <c r="R232" s="17"/>
      <c r="S232" s="17"/>
      <c r="T232" s="17"/>
      <c r="U232" s="17"/>
      <c r="V232" s="17"/>
      <c r="W232" s="17"/>
      <c r="X232" s="17"/>
      <c r="Y232" s="17"/>
    </row>
    <row r="233" spans="1:25" ht="12.75" customHeight="1">
      <c r="A233" s="17"/>
      <c r="B233" s="162"/>
      <c r="C233" s="111"/>
      <c r="D233" s="99"/>
      <c r="E233" s="17"/>
      <c r="F233" s="17"/>
      <c r="G233" s="17"/>
      <c r="H233" s="17"/>
      <c r="I233" s="17"/>
      <c r="J233" s="17"/>
      <c r="K233" s="17"/>
      <c r="L233" s="17"/>
      <c r="M233" s="17"/>
      <c r="N233" s="17"/>
      <c r="O233" s="17"/>
      <c r="P233" s="17"/>
      <c r="Q233" s="17"/>
      <c r="R233" s="17"/>
      <c r="S233" s="17"/>
      <c r="T233" s="17"/>
      <c r="U233" s="17"/>
      <c r="V233" s="17"/>
      <c r="W233" s="17"/>
      <c r="X233" s="17"/>
      <c r="Y233" s="17"/>
    </row>
    <row r="234" spans="1:25" ht="12.75" customHeight="1">
      <c r="A234" s="17"/>
      <c r="B234" s="162"/>
      <c r="C234" s="111"/>
      <c r="D234" s="99"/>
      <c r="E234" s="17"/>
      <c r="F234" s="17"/>
      <c r="G234" s="17"/>
      <c r="H234" s="17"/>
      <c r="I234" s="17"/>
      <c r="J234" s="17"/>
      <c r="K234" s="17"/>
      <c r="L234" s="17"/>
      <c r="M234" s="17"/>
      <c r="N234" s="17"/>
      <c r="O234" s="17"/>
      <c r="P234" s="17"/>
      <c r="Q234" s="17"/>
      <c r="R234" s="17"/>
      <c r="S234" s="17"/>
      <c r="T234" s="17"/>
      <c r="U234" s="17"/>
      <c r="V234" s="17"/>
      <c r="W234" s="17"/>
      <c r="X234" s="17"/>
      <c r="Y234" s="17"/>
    </row>
    <row r="235" spans="1:25" ht="12.75" customHeight="1">
      <c r="A235" s="17"/>
      <c r="B235" s="162"/>
      <c r="C235" s="111"/>
      <c r="D235" s="99"/>
      <c r="E235" s="17"/>
      <c r="F235" s="17"/>
      <c r="G235" s="17"/>
      <c r="H235" s="17"/>
      <c r="I235" s="17"/>
      <c r="J235" s="17"/>
      <c r="K235" s="17"/>
      <c r="L235" s="17"/>
      <c r="M235" s="17"/>
      <c r="N235" s="17"/>
      <c r="O235" s="17"/>
      <c r="P235" s="17"/>
      <c r="Q235" s="17"/>
      <c r="R235" s="17"/>
      <c r="S235" s="17"/>
      <c r="T235" s="17"/>
      <c r="U235" s="17"/>
      <c r="V235" s="17"/>
      <c r="W235" s="17"/>
      <c r="X235" s="17"/>
      <c r="Y235" s="17"/>
    </row>
    <row r="236" spans="1:25" ht="12.75" customHeight="1">
      <c r="A236" s="17"/>
      <c r="B236" s="162"/>
      <c r="C236" s="111"/>
      <c r="D236" s="99"/>
      <c r="E236" s="17"/>
      <c r="F236" s="17"/>
      <c r="G236" s="17"/>
      <c r="H236" s="17"/>
      <c r="I236" s="17"/>
      <c r="J236" s="17"/>
      <c r="K236" s="17"/>
      <c r="L236" s="17"/>
      <c r="M236" s="17"/>
      <c r="N236" s="17"/>
      <c r="O236" s="17"/>
      <c r="P236" s="17"/>
      <c r="Q236" s="17"/>
      <c r="R236" s="17"/>
      <c r="S236" s="17"/>
      <c r="T236" s="17"/>
      <c r="U236" s="17"/>
      <c r="V236" s="17"/>
      <c r="W236" s="17"/>
      <c r="X236" s="17"/>
      <c r="Y236" s="17"/>
    </row>
    <row r="237" spans="1:25" ht="12.75" customHeight="1">
      <c r="A237" s="17"/>
      <c r="B237" s="162"/>
      <c r="C237" s="111"/>
      <c r="D237" s="99"/>
      <c r="E237" s="17"/>
      <c r="F237" s="17"/>
      <c r="G237" s="17"/>
      <c r="H237" s="17"/>
      <c r="I237" s="17"/>
      <c r="J237" s="17"/>
      <c r="K237" s="17"/>
      <c r="L237" s="17"/>
      <c r="M237" s="17"/>
      <c r="N237" s="17"/>
      <c r="O237" s="17"/>
      <c r="P237" s="17"/>
      <c r="Q237" s="17"/>
      <c r="R237" s="17"/>
      <c r="S237" s="17"/>
      <c r="T237" s="17"/>
      <c r="U237" s="17"/>
      <c r="V237" s="17"/>
      <c r="W237" s="17"/>
      <c r="X237" s="17"/>
      <c r="Y237" s="17"/>
    </row>
    <row r="238" spans="1:25" ht="12.75" customHeight="1">
      <c r="A238" s="17"/>
      <c r="B238" s="162"/>
      <c r="C238" s="111"/>
      <c r="D238" s="99"/>
      <c r="E238" s="17"/>
      <c r="F238" s="17"/>
      <c r="G238" s="17"/>
      <c r="H238" s="17"/>
      <c r="I238" s="17"/>
      <c r="J238" s="17"/>
      <c r="K238" s="17"/>
      <c r="L238" s="17"/>
      <c r="M238" s="17"/>
      <c r="N238" s="17"/>
      <c r="O238" s="17"/>
      <c r="P238" s="17"/>
      <c r="Q238" s="17"/>
      <c r="R238" s="17"/>
      <c r="S238" s="17"/>
      <c r="T238" s="17"/>
      <c r="U238" s="17"/>
      <c r="V238" s="17"/>
      <c r="W238" s="17"/>
      <c r="X238" s="17"/>
      <c r="Y238" s="17"/>
    </row>
    <row r="239" spans="1:25" ht="12.75" customHeight="1">
      <c r="A239" s="17"/>
      <c r="B239" s="162"/>
      <c r="C239" s="111"/>
      <c r="D239" s="99"/>
      <c r="E239" s="17"/>
      <c r="F239" s="17"/>
      <c r="G239" s="17"/>
      <c r="H239" s="17"/>
      <c r="I239" s="17"/>
      <c r="J239" s="17"/>
      <c r="K239" s="17"/>
      <c r="L239" s="17"/>
      <c r="M239" s="17"/>
      <c r="N239" s="17"/>
      <c r="O239" s="17"/>
      <c r="P239" s="17"/>
      <c r="Q239" s="17"/>
      <c r="R239" s="17"/>
      <c r="S239" s="17"/>
      <c r="T239" s="17"/>
      <c r="U239" s="17"/>
      <c r="V239" s="17"/>
      <c r="W239" s="17"/>
      <c r="X239" s="17"/>
      <c r="Y239" s="17"/>
    </row>
    <row r="240" spans="1:25" ht="12.75" customHeight="1">
      <c r="A240" s="17"/>
      <c r="B240" s="162"/>
      <c r="C240" s="111"/>
      <c r="D240" s="99"/>
      <c r="E240" s="17"/>
      <c r="F240" s="17"/>
      <c r="G240" s="17"/>
      <c r="H240" s="17"/>
      <c r="I240" s="17"/>
      <c r="J240" s="17"/>
      <c r="K240" s="17"/>
      <c r="L240" s="17"/>
      <c r="M240" s="17"/>
      <c r="N240" s="17"/>
      <c r="O240" s="17"/>
      <c r="P240" s="17"/>
      <c r="Q240" s="17"/>
      <c r="R240" s="17"/>
      <c r="S240" s="17"/>
      <c r="T240" s="17"/>
      <c r="U240" s="17"/>
      <c r="V240" s="17"/>
      <c r="W240" s="17"/>
      <c r="X240" s="17"/>
      <c r="Y240" s="17"/>
    </row>
    <row r="241" spans="1:25" ht="12.75" customHeight="1">
      <c r="A241" s="17"/>
      <c r="B241" s="162"/>
      <c r="C241" s="111"/>
      <c r="D241" s="99"/>
      <c r="E241" s="17"/>
      <c r="F241" s="17"/>
      <c r="G241" s="17"/>
      <c r="H241" s="17"/>
      <c r="I241" s="17"/>
      <c r="J241" s="17"/>
      <c r="K241" s="17"/>
      <c r="L241" s="17"/>
      <c r="M241" s="17"/>
      <c r="N241" s="17"/>
      <c r="O241" s="17"/>
      <c r="P241" s="17"/>
      <c r="Q241" s="17"/>
      <c r="R241" s="17"/>
      <c r="S241" s="17"/>
      <c r="T241" s="17"/>
      <c r="U241" s="17"/>
      <c r="V241" s="17"/>
      <c r="W241" s="17"/>
      <c r="X241" s="17"/>
      <c r="Y241" s="17"/>
    </row>
    <row r="242" spans="1:25" ht="12.75" customHeight="1">
      <c r="A242" s="17"/>
      <c r="B242" s="162"/>
      <c r="C242" s="111"/>
      <c r="D242" s="99"/>
      <c r="E242" s="17"/>
      <c r="F242" s="17"/>
      <c r="G242" s="17"/>
      <c r="H242" s="17"/>
      <c r="I242" s="17"/>
      <c r="J242" s="17"/>
      <c r="K242" s="17"/>
      <c r="L242" s="17"/>
      <c r="M242" s="17"/>
      <c r="N242" s="17"/>
      <c r="O242" s="17"/>
      <c r="P242" s="17"/>
      <c r="Q242" s="17"/>
      <c r="R242" s="17"/>
      <c r="S242" s="17"/>
      <c r="T242" s="17"/>
      <c r="U242" s="17"/>
      <c r="V242" s="17"/>
      <c r="W242" s="17"/>
      <c r="X242" s="17"/>
      <c r="Y242" s="17"/>
    </row>
    <row r="243" spans="1:25" ht="12.75" customHeight="1">
      <c r="A243" s="17"/>
      <c r="B243" s="162"/>
      <c r="C243" s="111"/>
      <c r="D243" s="99"/>
      <c r="E243" s="17"/>
      <c r="F243" s="17"/>
      <c r="G243" s="17"/>
      <c r="H243" s="17"/>
      <c r="I243" s="17"/>
      <c r="J243" s="17"/>
      <c r="K243" s="17"/>
      <c r="L243" s="17"/>
      <c r="M243" s="17"/>
      <c r="N243" s="17"/>
      <c r="O243" s="17"/>
      <c r="P243" s="17"/>
      <c r="Q243" s="17"/>
      <c r="R243" s="17"/>
      <c r="S243" s="17"/>
      <c r="T243" s="17"/>
      <c r="U243" s="17"/>
      <c r="V243" s="17"/>
      <c r="W243" s="17"/>
      <c r="X243" s="17"/>
      <c r="Y243" s="17"/>
    </row>
    <row r="244" spans="1:25" ht="12.75" customHeight="1">
      <c r="A244" s="17"/>
      <c r="B244" s="162"/>
      <c r="C244" s="111"/>
      <c r="D244" s="99"/>
      <c r="E244" s="17"/>
      <c r="F244" s="17"/>
      <c r="G244" s="17"/>
      <c r="H244" s="17"/>
      <c r="I244" s="17"/>
      <c r="J244" s="17"/>
      <c r="K244" s="17"/>
      <c r="L244" s="17"/>
      <c r="M244" s="17"/>
      <c r="N244" s="17"/>
      <c r="O244" s="17"/>
      <c r="P244" s="17"/>
      <c r="Q244" s="17"/>
      <c r="R244" s="17"/>
      <c r="S244" s="17"/>
      <c r="T244" s="17"/>
      <c r="U244" s="17"/>
      <c r="V244" s="17"/>
      <c r="W244" s="17"/>
      <c r="X244" s="17"/>
      <c r="Y244" s="17"/>
    </row>
    <row r="245" spans="1:25" ht="12.75" customHeight="1">
      <c r="A245" s="17"/>
      <c r="B245" s="162"/>
      <c r="C245" s="111"/>
      <c r="D245" s="99"/>
      <c r="E245" s="17"/>
      <c r="F245" s="17"/>
      <c r="G245" s="17"/>
      <c r="H245" s="17"/>
      <c r="I245" s="17"/>
      <c r="J245" s="17"/>
      <c r="K245" s="17"/>
      <c r="L245" s="17"/>
      <c r="M245" s="17"/>
      <c r="N245" s="17"/>
      <c r="O245" s="17"/>
      <c r="P245" s="17"/>
      <c r="Q245" s="17"/>
      <c r="R245" s="17"/>
      <c r="S245" s="17"/>
      <c r="T245" s="17"/>
      <c r="U245" s="17"/>
      <c r="V245" s="17"/>
      <c r="W245" s="17"/>
      <c r="X245" s="17"/>
      <c r="Y245" s="17"/>
    </row>
    <row r="246" spans="1:25" ht="12.75" customHeight="1">
      <c r="A246" s="17"/>
      <c r="B246" s="162"/>
      <c r="C246" s="111"/>
      <c r="D246" s="99"/>
      <c r="E246" s="17"/>
      <c r="F246" s="17"/>
      <c r="G246" s="17"/>
      <c r="H246" s="17"/>
      <c r="I246" s="17"/>
      <c r="J246" s="17"/>
      <c r="K246" s="17"/>
      <c r="L246" s="17"/>
      <c r="M246" s="17"/>
      <c r="N246" s="17"/>
      <c r="O246" s="17"/>
      <c r="P246" s="17"/>
      <c r="Q246" s="17"/>
      <c r="R246" s="17"/>
      <c r="S246" s="17"/>
      <c r="T246" s="17"/>
      <c r="U246" s="17"/>
      <c r="V246" s="17"/>
      <c r="W246" s="17"/>
      <c r="X246" s="17"/>
      <c r="Y246" s="17"/>
    </row>
    <row r="247" spans="1:25" ht="12.75" customHeight="1">
      <c r="A247" s="17"/>
      <c r="B247" s="162"/>
      <c r="C247" s="111"/>
      <c r="D247" s="99"/>
      <c r="E247" s="17"/>
      <c r="F247" s="17"/>
      <c r="G247" s="17"/>
      <c r="H247" s="17"/>
      <c r="I247" s="17"/>
      <c r="J247" s="17"/>
      <c r="K247" s="17"/>
      <c r="L247" s="17"/>
      <c r="M247" s="17"/>
      <c r="N247" s="17"/>
      <c r="O247" s="17"/>
      <c r="P247" s="17"/>
      <c r="Q247" s="17"/>
      <c r="R247" s="17"/>
      <c r="S247" s="17"/>
      <c r="T247" s="17"/>
      <c r="U247" s="17"/>
      <c r="V247" s="17"/>
      <c r="W247" s="17"/>
      <c r="X247" s="17"/>
      <c r="Y247" s="17"/>
    </row>
    <row r="248" spans="1:25" ht="12.75" customHeight="1">
      <c r="A248" s="17"/>
      <c r="B248" s="162"/>
      <c r="C248" s="111"/>
      <c r="D248" s="99"/>
      <c r="E248" s="17"/>
      <c r="F248" s="17"/>
      <c r="G248" s="17"/>
      <c r="H248" s="17"/>
      <c r="I248" s="17"/>
      <c r="J248" s="17"/>
      <c r="K248" s="17"/>
      <c r="L248" s="17"/>
      <c r="M248" s="17"/>
      <c r="N248" s="17"/>
      <c r="O248" s="17"/>
      <c r="P248" s="17"/>
      <c r="Q248" s="17"/>
      <c r="R248" s="17"/>
      <c r="S248" s="17"/>
      <c r="T248" s="17"/>
      <c r="U248" s="17"/>
      <c r="V248" s="17"/>
      <c r="W248" s="17"/>
      <c r="X248" s="17"/>
      <c r="Y248" s="17"/>
    </row>
    <row r="249" spans="1:25" ht="12.75" customHeight="1">
      <c r="A249" s="17"/>
      <c r="B249" s="162"/>
      <c r="C249" s="111"/>
      <c r="D249" s="99"/>
      <c r="E249" s="17"/>
      <c r="F249" s="17"/>
      <c r="G249" s="17"/>
      <c r="H249" s="17"/>
      <c r="I249" s="17"/>
      <c r="J249" s="17"/>
      <c r="K249" s="17"/>
      <c r="L249" s="17"/>
      <c r="M249" s="17"/>
      <c r="N249" s="17"/>
      <c r="O249" s="17"/>
      <c r="P249" s="17"/>
      <c r="Q249" s="17"/>
      <c r="R249" s="17"/>
      <c r="S249" s="17"/>
      <c r="T249" s="17"/>
      <c r="U249" s="17"/>
      <c r="V249" s="17"/>
      <c r="W249" s="17"/>
      <c r="X249" s="17"/>
      <c r="Y249" s="17"/>
    </row>
    <row r="250" spans="1:25" ht="12.75" customHeight="1">
      <c r="A250" s="17"/>
      <c r="B250" s="162"/>
      <c r="C250" s="111"/>
      <c r="D250" s="99"/>
      <c r="E250" s="17"/>
      <c r="F250" s="17"/>
      <c r="G250" s="17"/>
      <c r="H250" s="17"/>
      <c r="I250" s="17"/>
      <c r="J250" s="17"/>
      <c r="K250" s="17"/>
      <c r="L250" s="17"/>
      <c r="M250" s="17"/>
      <c r="N250" s="17"/>
      <c r="O250" s="17"/>
      <c r="P250" s="17"/>
      <c r="Q250" s="17"/>
      <c r="R250" s="17"/>
      <c r="S250" s="17"/>
      <c r="T250" s="17"/>
      <c r="U250" s="17"/>
      <c r="V250" s="17"/>
      <c r="W250" s="17"/>
      <c r="X250" s="17"/>
      <c r="Y250" s="17"/>
    </row>
    <row r="251" spans="1:25" ht="12.75" customHeight="1">
      <c r="A251" s="17"/>
      <c r="B251" s="162"/>
      <c r="C251" s="111"/>
      <c r="D251" s="99"/>
      <c r="E251" s="17"/>
      <c r="F251" s="17"/>
      <c r="G251" s="17"/>
      <c r="H251" s="17"/>
      <c r="I251" s="17"/>
      <c r="J251" s="17"/>
      <c r="K251" s="17"/>
      <c r="L251" s="17"/>
      <c r="M251" s="17"/>
      <c r="N251" s="17"/>
      <c r="O251" s="17"/>
      <c r="P251" s="17"/>
      <c r="Q251" s="17"/>
      <c r="R251" s="17"/>
      <c r="S251" s="17"/>
      <c r="T251" s="17"/>
      <c r="U251" s="17"/>
      <c r="V251" s="17"/>
      <c r="W251" s="17"/>
      <c r="X251" s="17"/>
      <c r="Y251" s="17"/>
    </row>
    <row r="252" spans="1:25" ht="12.75" customHeight="1">
      <c r="A252" s="17"/>
      <c r="B252" s="162"/>
      <c r="C252" s="111"/>
      <c r="D252" s="99"/>
      <c r="E252" s="17"/>
      <c r="F252" s="17"/>
      <c r="G252" s="17"/>
      <c r="H252" s="17"/>
      <c r="I252" s="17"/>
      <c r="J252" s="17"/>
      <c r="K252" s="17"/>
      <c r="L252" s="17"/>
      <c r="M252" s="17"/>
      <c r="N252" s="17"/>
      <c r="O252" s="17"/>
      <c r="P252" s="17"/>
      <c r="Q252" s="17"/>
      <c r="R252" s="17"/>
      <c r="S252" s="17"/>
      <c r="T252" s="17"/>
      <c r="U252" s="17"/>
      <c r="V252" s="17"/>
      <c r="W252" s="17"/>
      <c r="X252" s="17"/>
      <c r="Y252" s="17"/>
    </row>
    <row r="253" spans="1:25" ht="12.75" customHeight="1">
      <c r="A253" s="17"/>
      <c r="B253" s="162"/>
      <c r="C253" s="111"/>
      <c r="D253" s="99"/>
      <c r="E253" s="17"/>
      <c r="F253" s="17"/>
      <c r="G253" s="17"/>
      <c r="H253" s="17"/>
      <c r="I253" s="17"/>
      <c r="J253" s="17"/>
      <c r="K253" s="17"/>
      <c r="L253" s="17"/>
      <c r="M253" s="17"/>
      <c r="N253" s="17"/>
      <c r="O253" s="17"/>
      <c r="P253" s="17"/>
      <c r="Q253" s="17"/>
      <c r="R253" s="17"/>
      <c r="S253" s="17"/>
      <c r="T253" s="17"/>
      <c r="U253" s="17"/>
      <c r="V253" s="17"/>
      <c r="W253" s="17"/>
      <c r="X253" s="17"/>
      <c r="Y253" s="17"/>
    </row>
    <row r="254" spans="1:25" ht="12.75" customHeight="1">
      <c r="A254" s="17"/>
      <c r="B254" s="162"/>
      <c r="C254" s="111"/>
      <c r="D254" s="99"/>
      <c r="E254" s="17"/>
      <c r="F254" s="17"/>
      <c r="G254" s="17"/>
      <c r="H254" s="17"/>
      <c r="I254" s="17"/>
      <c r="J254" s="17"/>
      <c r="K254" s="17"/>
      <c r="L254" s="17"/>
      <c r="M254" s="17"/>
      <c r="N254" s="17"/>
      <c r="O254" s="17"/>
      <c r="P254" s="17"/>
      <c r="Q254" s="17"/>
      <c r="R254" s="17"/>
      <c r="S254" s="17"/>
      <c r="T254" s="17"/>
      <c r="U254" s="17"/>
      <c r="V254" s="17"/>
      <c r="W254" s="17"/>
      <c r="X254" s="17"/>
      <c r="Y254" s="17"/>
    </row>
    <row r="255" spans="1:25" ht="12.75" customHeight="1">
      <c r="A255" s="17"/>
      <c r="B255" s="162"/>
      <c r="C255" s="111"/>
      <c r="D255" s="99"/>
      <c r="E255" s="17"/>
      <c r="F255" s="17"/>
      <c r="G255" s="17"/>
      <c r="H255" s="17"/>
      <c r="I255" s="17"/>
      <c r="J255" s="17"/>
      <c r="K255" s="17"/>
      <c r="L255" s="17"/>
      <c r="M255" s="17"/>
      <c r="N255" s="17"/>
      <c r="O255" s="17"/>
      <c r="P255" s="17"/>
      <c r="Q255" s="17"/>
      <c r="R255" s="17"/>
      <c r="S255" s="17"/>
      <c r="T255" s="17"/>
      <c r="U255" s="17"/>
      <c r="V255" s="17"/>
      <c r="W255" s="17"/>
      <c r="X255" s="17"/>
      <c r="Y255" s="17"/>
    </row>
    <row r="256" spans="1:25" ht="12.75" customHeight="1">
      <c r="A256" s="17"/>
      <c r="B256" s="162"/>
      <c r="C256" s="111"/>
      <c r="D256" s="99"/>
      <c r="E256" s="17"/>
      <c r="F256" s="17"/>
      <c r="G256" s="17"/>
      <c r="H256" s="17"/>
      <c r="I256" s="17"/>
      <c r="J256" s="17"/>
      <c r="K256" s="17"/>
      <c r="L256" s="17"/>
      <c r="M256" s="17"/>
      <c r="N256" s="17"/>
      <c r="O256" s="17"/>
      <c r="P256" s="17"/>
      <c r="Q256" s="17"/>
      <c r="R256" s="17"/>
      <c r="S256" s="17"/>
      <c r="T256" s="17"/>
      <c r="U256" s="17"/>
      <c r="V256" s="17"/>
      <c r="W256" s="17"/>
      <c r="X256" s="17"/>
      <c r="Y256" s="17"/>
    </row>
    <row r="257" spans="1:25" ht="12.75" customHeight="1">
      <c r="A257" s="17"/>
      <c r="B257" s="162"/>
      <c r="C257" s="111"/>
      <c r="D257" s="99"/>
      <c r="E257" s="17"/>
      <c r="F257" s="17"/>
      <c r="G257" s="17"/>
      <c r="H257" s="17"/>
      <c r="I257" s="17"/>
      <c r="J257" s="17"/>
      <c r="K257" s="17"/>
      <c r="L257" s="17"/>
      <c r="M257" s="17"/>
      <c r="N257" s="17"/>
      <c r="O257" s="17"/>
      <c r="P257" s="17"/>
      <c r="Q257" s="17"/>
      <c r="R257" s="17"/>
      <c r="S257" s="17"/>
      <c r="T257" s="17"/>
      <c r="U257" s="17"/>
      <c r="V257" s="17"/>
      <c r="W257" s="17"/>
      <c r="X257" s="17"/>
      <c r="Y257" s="17"/>
    </row>
    <row r="258" spans="1:25" ht="12.75" customHeight="1">
      <c r="A258" s="17"/>
      <c r="B258" s="162"/>
      <c r="C258" s="111"/>
      <c r="D258" s="99"/>
      <c r="E258" s="17"/>
      <c r="F258" s="17"/>
      <c r="G258" s="17"/>
      <c r="H258" s="17"/>
      <c r="I258" s="17"/>
      <c r="J258" s="17"/>
      <c r="K258" s="17"/>
      <c r="L258" s="17"/>
      <c r="M258" s="17"/>
      <c r="N258" s="17"/>
      <c r="O258" s="17"/>
      <c r="P258" s="17"/>
      <c r="Q258" s="17"/>
      <c r="R258" s="17"/>
      <c r="S258" s="17"/>
      <c r="T258" s="17"/>
      <c r="U258" s="17"/>
      <c r="V258" s="17"/>
      <c r="W258" s="17"/>
      <c r="X258" s="17"/>
      <c r="Y258" s="17"/>
    </row>
    <row r="259" spans="1:25" ht="12.75" customHeight="1">
      <c r="A259" s="17"/>
      <c r="B259" s="162"/>
      <c r="C259" s="111"/>
      <c r="D259" s="99"/>
      <c r="E259" s="17"/>
      <c r="F259" s="17"/>
      <c r="G259" s="17"/>
      <c r="H259" s="17"/>
      <c r="I259" s="17"/>
      <c r="J259" s="17"/>
      <c r="K259" s="17"/>
      <c r="L259" s="17"/>
      <c r="M259" s="17"/>
      <c r="N259" s="17"/>
      <c r="O259" s="17"/>
      <c r="P259" s="17"/>
      <c r="Q259" s="17"/>
      <c r="R259" s="17"/>
      <c r="S259" s="17"/>
      <c r="T259" s="17"/>
      <c r="U259" s="17"/>
      <c r="V259" s="17"/>
      <c r="W259" s="17"/>
      <c r="X259" s="17"/>
      <c r="Y259" s="17"/>
    </row>
    <row r="260" spans="1:25" ht="12.75" customHeight="1">
      <c r="A260" s="17"/>
      <c r="B260" s="162"/>
      <c r="C260" s="111"/>
      <c r="D260" s="99"/>
      <c r="E260" s="17"/>
      <c r="F260" s="17"/>
      <c r="G260" s="17"/>
      <c r="H260" s="17"/>
      <c r="I260" s="17"/>
      <c r="J260" s="17"/>
      <c r="K260" s="17"/>
      <c r="L260" s="17"/>
      <c r="M260" s="17"/>
      <c r="N260" s="17"/>
      <c r="O260" s="17"/>
      <c r="P260" s="17"/>
      <c r="Q260" s="17"/>
      <c r="R260" s="17"/>
      <c r="S260" s="17"/>
      <c r="T260" s="17"/>
      <c r="U260" s="17"/>
      <c r="V260" s="17"/>
      <c r="W260" s="17"/>
      <c r="X260" s="17"/>
      <c r="Y260" s="17"/>
    </row>
    <row r="261" spans="1:25" ht="15.75" customHeight="1"/>
    <row r="262" spans="1:25" ht="15.75" customHeight="1"/>
    <row r="263" spans="1:25" ht="15.75" customHeight="1"/>
    <row r="264" spans="1:25" ht="15.75" customHeight="1"/>
    <row r="265" spans="1:25" ht="15.75" customHeight="1"/>
    <row r="266" spans="1:25" ht="15.75" customHeight="1"/>
    <row r="267" spans="1:25" ht="15.75" customHeight="1"/>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59:E59"/>
    <mergeCell ref="A60:E60"/>
  </mergeCells>
  <pageMargins left="0.7" right="0.7" top="0.75" bottom="0.75" header="0" footer="0"/>
  <pageSetup orientation="portrait"/>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4FF54-4A17-4E51-B0BF-9668419CF36C}">
  <dimension ref="A1:Z1000"/>
  <sheetViews>
    <sheetView workbookViewId="0"/>
  </sheetViews>
  <sheetFormatPr defaultColWidth="12.58203125" defaultRowHeight="15" customHeight="1"/>
  <cols>
    <col min="1" max="1" width="18.58203125" customWidth="1"/>
    <col min="2" max="2" width="38.33203125" customWidth="1"/>
    <col min="3" max="3" width="9.5" customWidth="1"/>
    <col min="4" max="4" width="11.08203125" customWidth="1"/>
    <col min="5" max="5" width="10.58203125" customWidth="1"/>
    <col min="6" max="6" width="10" customWidth="1"/>
    <col min="7" max="8" width="8.5" customWidth="1"/>
    <col min="9" max="9" width="27.83203125" customWidth="1"/>
    <col min="10" max="10" width="5.83203125" customWidth="1"/>
    <col min="11" max="26" width="9" customWidth="1"/>
  </cols>
  <sheetData>
    <row r="1" spans="1:26" ht="18.5">
      <c r="A1" s="523" t="s">
        <v>472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row>
    <row r="2" spans="1:26" ht="12.75" customHeight="1" thickBot="1">
      <c r="A2" s="31"/>
      <c r="B2" s="162"/>
      <c r="C2" s="162"/>
      <c r="D2" s="162"/>
      <c r="E2" s="162"/>
      <c r="F2" s="162"/>
      <c r="G2" s="162"/>
      <c r="H2" s="162"/>
      <c r="I2" s="162"/>
      <c r="J2" s="162"/>
      <c r="K2" s="162"/>
      <c r="L2" s="162"/>
      <c r="M2" s="162"/>
      <c r="N2" s="162"/>
      <c r="O2" s="162"/>
      <c r="P2" s="162"/>
      <c r="Q2" s="162"/>
      <c r="R2" s="162"/>
      <c r="S2" s="162"/>
      <c r="T2" s="162"/>
      <c r="U2" s="162"/>
      <c r="V2" s="162"/>
      <c r="W2" s="162"/>
      <c r="X2" s="162"/>
      <c r="Y2" s="162"/>
      <c r="Z2" s="162"/>
    </row>
    <row r="3" spans="1:26" ht="58.5" thickBot="1">
      <c r="A3" s="428" t="s">
        <v>236</v>
      </c>
      <c r="B3" s="410" t="s">
        <v>106</v>
      </c>
      <c r="C3" s="411" t="s">
        <v>237</v>
      </c>
      <c r="D3" s="253" t="s">
        <v>519</v>
      </c>
      <c r="E3" s="411" t="s">
        <v>238</v>
      </c>
      <c r="F3" s="411" t="s">
        <v>239</v>
      </c>
      <c r="G3" s="162"/>
      <c r="H3" s="162"/>
      <c r="I3" s="162"/>
      <c r="J3" s="162"/>
      <c r="K3" s="162"/>
      <c r="L3" s="162"/>
      <c r="M3" s="162"/>
      <c r="N3" s="162"/>
      <c r="O3" s="162"/>
      <c r="P3" s="162"/>
      <c r="Q3" s="162"/>
      <c r="R3" s="162"/>
      <c r="S3" s="162"/>
      <c r="T3" s="162"/>
      <c r="U3" s="162"/>
      <c r="V3" s="162"/>
      <c r="W3" s="162"/>
      <c r="X3" s="162"/>
      <c r="Y3" s="162"/>
      <c r="Z3" s="162"/>
    </row>
    <row r="4" spans="1:26" ht="12.75" customHeight="1">
      <c r="A4" s="966" t="s">
        <v>37</v>
      </c>
      <c r="B4" s="628" t="s">
        <v>335</v>
      </c>
      <c r="C4" s="633">
        <v>48</v>
      </c>
      <c r="D4" s="412">
        <v>1</v>
      </c>
      <c r="E4" s="413">
        <v>240</v>
      </c>
      <c r="F4" s="414">
        <v>289</v>
      </c>
      <c r="G4" s="162"/>
      <c r="H4" s="162"/>
      <c r="O4" s="162"/>
      <c r="P4" s="162"/>
      <c r="Q4" s="162"/>
      <c r="R4" s="162"/>
      <c r="S4" s="162"/>
      <c r="T4" s="162"/>
      <c r="U4" s="162"/>
      <c r="V4" s="162"/>
      <c r="W4" s="162"/>
      <c r="X4" s="162"/>
      <c r="Y4" s="162"/>
      <c r="Z4" s="162"/>
    </row>
    <row r="5" spans="1:26" ht="12.75" customHeight="1">
      <c r="A5" s="967"/>
      <c r="B5" s="629" t="s">
        <v>336</v>
      </c>
      <c r="C5" s="634">
        <v>20</v>
      </c>
      <c r="D5" s="415">
        <v>24</v>
      </c>
      <c r="E5" s="416">
        <v>84</v>
      </c>
      <c r="F5" s="417">
        <v>128</v>
      </c>
      <c r="G5" s="162"/>
      <c r="H5" s="162"/>
      <c r="O5" s="162"/>
      <c r="P5" s="162"/>
      <c r="Q5" s="162"/>
      <c r="R5" s="162"/>
      <c r="S5" s="162"/>
      <c r="T5" s="162"/>
      <c r="U5" s="162"/>
      <c r="V5" s="162"/>
      <c r="W5" s="162"/>
      <c r="X5" s="162"/>
      <c r="Y5" s="162"/>
      <c r="Z5" s="162"/>
    </row>
    <row r="6" spans="1:26" ht="12.75" customHeight="1">
      <c r="A6" s="967"/>
      <c r="B6" s="630" t="s">
        <v>338</v>
      </c>
      <c r="C6" s="635">
        <v>2</v>
      </c>
      <c r="D6" s="418"/>
      <c r="E6" s="419">
        <v>3</v>
      </c>
      <c r="F6" s="420">
        <v>5</v>
      </c>
      <c r="G6" s="162"/>
      <c r="H6" s="162"/>
      <c r="O6" s="162"/>
      <c r="P6" s="162"/>
      <c r="Q6" s="162"/>
      <c r="R6" s="162"/>
      <c r="S6" s="162"/>
      <c r="T6" s="162"/>
      <c r="U6" s="162"/>
      <c r="V6" s="162"/>
      <c r="W6" s="162"/>
      <c r="X6" s="162"/>
      <c r="Y6" s="162"/>
      <c r="Z6" s="162"/>
    </row>
    <row r="7" spans="1:26" ht="12.75" customHeight="1">
      <c r="A7" s="967"/>
      <c r="B7" s="631" t="s">
        <v>107</v>
      </c>
      <c r="C7" s="634">
        <v>170</v>
      </c>
      <c r="D7" s="415">
        <v>5</v>
      </c>
      <c r="E7" s="416">
        <v>46</v>
      </c>
      <c r="F7" s="417">
        <v>221</v>
      </c>
      <c r="G7" s="162"/>
      <c r="H7" s="162"/>
      <c r="O7" s="162"/>
      <c r="P7" s="162"/>
      <c r="Q7" s="162"/>
      <c r="R7" s="162"/>
      <c r="S7" s="162"/>
      <c r="T7" s="162"/>
      <c r="U7" s="162"/>
      <c r="V7" s="162"/>
      <c r="W7" s="162"/>
      <c r="X7" s="162"/>
      <c r="Y7" s="162"/>
      <c r="Z7" s="162"/>
    </row>
    <row r="8" spans="1:26" ht="12.75" customHeight="1">
      <c r="A8" s="967"/>
      <c r="B8" s="632" t="s">
        <v>108</v>
      </c>
      <c r="C8" s="635">
        <v>11</v>
      </c>
      <c r="D8" s="418">
        <v>2</v>
      </c>
      <c r="E8" s="419">
        <v>3</v>
      </c>
      <c r="F8" s="420">
        <v>16</v>
      </c>
      <c r="G8" s="162"/>
      <c r="H8" s="162"/>
      <c r="O8" s="162"/>
      <c r="P8" s="162"/>
      <c r="Q8" s="162"/>
      <c r="R8" s="162"/>
      <c r="S8" s="162"/>
      <c r="T8" s="162"/>
      <c r="U8" s="162"/>
      <c r="V8" s="162"/>
      <c r="W8" s="162"/>
      <c r="X8" s="162"/>
      <c r="Y8" s="162"/>
      <c r="Z8" s="162"/>
    </row>
    <row r="9" spans="1:26" ht="12.75" customHeight="1">
      <c r="A9" s="967"/>
      <c r="B9" s="631" t="s">
        <v>109</v>
      </c>
      <c r="C9" s="634">
        <v>109</v>
      </c>
      <c r="D9" s="415">
        <v>3</v>
      </c>
      <c r="E9" s="416">
        <v>48</v>
      </c>
      <c r="F9" s="417">
        <v>160</v>
      </c>
      <c r="G9" s="162"/>
      <c r="H9" s="162"/>
      <c r="O9" s="162"/>
      <c r="P9" s="162"/>
      <c r="Q9" s="162"/>
      <c r="R9" s="162"/>
      <c r="S9" s="162"/>
      <c r="T9" s="162"/>
      <c r="U9" s="162"/>
      <c r="V9" s="162"/>
      <c r="W9" s="162"/>
      <c r="X9" s="162"/>
      <c r="Y9" s="162"/>
      <c r="Z9" s="162"/>
    </row>
    <row r="10" spans="1:26" ht="12.75" customHeight="1">
      <c r="A10" s="967"/>
      <c r="B10" s="632" t="s">
        <v>111</v>
      </c>
      <c r="C10" s="635">
        <v>5</v>
      </c>
      <c r="D10" s="418"/>
      <c r="E10" s="419">
        <v>8</v>
      </c>
      <c r="F10" s="420">
        <v>13</v>
      </c>
      <c r="G10" s="162"/>
      <c r="H10" s="162"/>
      <c r="O10" s="162"/>
      <c r="P10" s="162"/>
      <c r="Q10" s="162"/>
      <c r="R10" s="162"/>
      <c r="S10" s="162"/>
      <c r="T10" s="162"/>
      <c r="U10" s="162"/>
      <c r="V10" s="162"/>
      <c r="W10" s="162"/>
      <c r="X10" s="162"/>
      <c r="Y10" s="162"/>
      <c r="Z10" s="162"/>
    </row>
    <row r="11" spans="1:26" ht="12.75" customHeight="1">
      <c r="A11" s="967"/>
      <c r="B11" s="631" t="s">
        <v>112</v>
      </c>
      <c r="C11" s="634">
        <v>4</v>
      </c>
      <c r="D11" s="415"/>
      <c r="E11" s="416">
        <v>1</v>
      </c>
      <c r="F11" s="417">
        <v>5</v>
      </c>
      <c r="G11" s="162"/>
      <c r="H11" s="162"/>
      <c r="O11" s="162"/>
      <c r="P11" s="162"/>
      <c r="Q11" s="162"/>
      <c r="R11" s="162"/>
      <c r="S11" s="162"/>
      <c r="T11" s="162"/>
      <c r="U11" s="162"/>
      <c r="V11" s="162"/>
      <c r="W11" s="162"/>
      <c r="X11" s="162"/>
      <c r="Y11" s="162"/>
      <c r="Z11" s="162"/>
    </row>
    <row r="12" spans="1:26" ht="12.75" customHeight="1">
      <c r="A12" s="967"/>
      <c r="B12" s="632" t="s">
        <v>113</v>
      </c>
      <c r="C12" s="635">
        <v>11</v>
      </c>
      <c r="D12" s="418"/>
      <c r="E12" s="419">
        <v>28</v>
      </c>
      <c r="F12" s="420">
        <v>39</v>
      </c>
      <c r="G12" s="162"/>
      <c r="H12" s="162"/>
      <c r="O12" s="162"/>
      <c r="P12" s="162"/>
      <c r="Q12" s="162"/>
      <c r="R12" s="162"/>
      <c r="S12" s="162"/>
      <c r="T12" s="162"/>
      <c r="U12" s="162"/>
      <c r="V12" s="162"/>
      <c r="W12" s="162"/>
      <c r="X12" s="162"/>
      <c r="Y12" s="162"/>
      <c r="Z12" s="162"/>
    </row>
    <row r="13" spans="1:26" ht="12.75" customHeight="1">
      <c r="A13" s="967"/>
      <c r="B13" s="647" t="s">
        <v>114</v>
      </c>
      <c r="C13" s="648">
        <v>5</v>
      </c>
      <c r="D13" s="649"/>
      <c r="E13" s="650">
        <v>1</v>
      </c>
      <c r="F13" s="651">
        <v>6</v>
      </c>
      <c r="G13" s="162"/>
      <c r="H13" s="162"/>
      <c r="O13" s="162"/>
      <c r="P13" s="162"/>
      <c r="Q13" s="162"/>
      <c r="R13" s="162"/>
      <c r="S13" s="162"/>
      <c r="T13" s="162"/>
      <c r="U13" s="162"/>
      <c r="V13" s="162"/>
      <c r="W13" s="162"/>
      <c r="X13" s="162"/>
      <c r="Y13" s="162"/>
      <c r="Z13" s="162"/>
    </row>
    <row r="14" spans="1:26" ht="12.75" customHeight="1">
      <c r="A14" s="967"/>
      <c r="B14" s="652" t="s">
        <v>115</v>
      </c>
      <c r="C14" s="653">
        <v>348</v>
      </c>
      <c r="D14" s="654">
        <v>3</v>
      </c>
      <c r="E14" s="655">
        <v>840</v>
      </c>
      <c r="F14" s="656">
        <v>1191</v>
      </c>
      <c r="G14" s="162"/>
      <c r="H14" s="162"/>
      <c r="O14" s="162"/>
      <c r="P14" s="162"/>
      <c r="Q14" s="162"/>
      <c r="R14" s="162"/>
      <c r="S14" s="162"/>
      <c r="T14" s="162"/>
      <c r="U14" s="162"/>
      <c r="V14" s="162"/>
      <c r="W14" s="162"/>
      <c r="X14" s="162"/>
      <c r="Y14" s="162"/>
      <c r="Z14" s="162"/>
    </row>
    <row r="15" spans="1:26" ht="12.75" customHeight="1">
      <c r="A15" s="967"/>
      <c r="B15" s="647" t="s">
        <v>117</v>
      </c>
      <c r="C15" s="648">
        <v>117</v>
      </c>
      <c r="D15" s="649">
        <v>10</v>
      </c>
      <c r="E15" s="650">
        <v>181</v>
      </c>
      <c r="F15" s="651">
        <v>308</v>
      </c>
      <c r="G15" s="162"/>
      <c r="H15" s="162"/>
      <c r="O15" s="162"/>
      <c r="P15" s="162"/>
      <c r="Q15" s="162"/>
      <c r="R15" s="162"/>
      <c r="S15" s="162"/>
      <c r="T15" s="162"/>
      <c r="U15" s="162"/>
      <c r="V15" s="162"/>
      <c r="W15" s="162"/>
      <c r="X15" s="162"/>
      <c r="Y15" s="162"/>
      <c r="Z15" s="162"/>
    </row>
    <row r="16" spans="1:26" ht="12.75" customHeight="1">
      <c r="A16" s="967"/>
      <c r="B16" s="652" t="s">
        <v>118</v>
      </c>
      <c r="C16" s="653">
        <v>56</v>
      </c>
      <c r="D16" s="654"/>
      <c r="E16" s="655">
        <v>13</v>
      </c>
      <c r="F16" s="656">
        <v>69</v>
      </c>
      <c r="G16" s="162"/>
      <c r="H16" s="162"/>
      <c r="O16" s="162"/>
      <c r="P16" s="162"/>
      <c r="Q16" s="162"/>
      <c r="R16" s="162"/>
      <c r="S16" s="162"/>
      <c r="T16" s="162"/>
      <c r="U16" s="162"/>
      <c r="V16" s="162"/>
      <c r="W16" s="162"/>
      <c r="X16" s="162"/>
      <c r="Y16" s="162"/>
      <c r="Z16" s="162"/>
    </row>
    <row r="17" spans="1:26" ht="12.75" customHeight="1">
      <c r="A17" s="967"/>
      <c r="B17" s="631" t="s">
        <v>119</v>
      </c>
      <c r="C17" s="634">
        <v>1</v>
      </c>
      <c r="D17" s="415"/>
      <c r="E17" s="416">
        <v>0</v>
      </c>
      <c r="F17" s="417">
        <v>1</v>
      </c>
      <c r="G17" s="162"/>
      <c r="H17" s="162"/>
      <c r="O17" s="162"/>
      <c r="P17" s="162"/>
      <c r="Q17" s="162"/>
      <c r="R17" s="162"/>
      <c r="S17" s="162"/>
      <c r="T17" s="162"/>
      <c r="U17" s="162"/>
      <c r="V17" s="162"/>
      <c r="W17" s="162"/>
      <c r="X17" s="162"/>
      <c r="Y17" s="162"/>
      <c r="Z17" s="162"/>
    </row>
    <row r="18" spans="1:26" ht="12.75" customHeight="1">
      <c r="A18" s="967"/>
      <c r="B18" s="632" t="s">
        <v>120</v>
      </c>
      <c r="C18" s="635">
        <v>28</v>
      </c>
      <c r="D18" s="418">
        <v>1</v>
      </c>
      <c r="E18" s="419">
        <v>3</v>
      </c>
      <c r="F18" s="420">
        <v>32</v>
      </c>
      <c r="G18" s="162"/>
      <c r="H18" s="162"/>
      <c r="O18" s="162"/>
      <c r="P18" s="162"/>
      <c r="Q18" s="162"/>
      <c r="R18" s="162"/>
      <c r="S18" s="162"/>
      <c r="T18" s="162"/>
      <c r="U18" s="162"/>
      <c r="V18" s="162"/>
      <c r="W18" s="162"/>
      <c r="X18" s="162"/>
      <c r="Y18" s="162"/>
      <c r="Z18" s="162"/>
    </row>
    <row r="19" spans="1:26" ht="12.75" customHeight="1">
      <c r="A19" s="967"/>
      <c r="B19" s="631" t="s">
        <v>121</v>
      </c>
      <c r="C19" s="634">
        <v>13</v>
      </c>
      <c r="D19" s="415"/>
      <c r="E19" s="416">
        <v>25</v>
      </c>
      <c r="F19" s="417">
        <v>38</v>
      </c>
      <c r="G19" s="162"/>
      <c r="H19" s="162"/>
      <c r="O19" s="162"/>
      <c r="P19" s="162"/>
      <c r="Q19" s="162"/>
      <c r="R19" s="162"/>
      <c r="S19" s="162"/>
      <c r="T19" s="162"/>
      <c r="U19" s="162"/>
      <c r="V19" s="162"/>
      <c r="W19" s="162"/>
      <c r="X19" s="162"/>
      <c r="Y19" s="162"/>
      <c r="Z19" s="162"/>
    </row>
    <row r="20" spans="1:26" ht="12.75" customHeight="1" thickBot="1">
      <c r="A20" s="967"/>
      <c r="B20" s="630" t="s">
        <v>339</v>
      </c>
      <c r="C20" s="635">
        <v>269</v>
      </c>
      <c r="D20" s="418">
        <v>6</v>
      </c>
      <c r="E20" s="419">
        <v>1114</v>
      </c>
      <c r="F20" s="420">
        <v>1389</v>
      </c>
      <c r="G20" s="162"/>
      <c r="H20" s="162"/>
      <c r="I20" s="162"/>
      <c r="J20" s="162"/>
      <c r="K20" s="162"/>
      <c r="L20" s="162"/>
      <c r="M20" s="162"/>
      <c r="N20" s="162"/>
      <c r="O20" s="162"/>
      <c r="P20" s="162"/>
      <c r="Q20" s="162"/>
      <c r="R20" s="162"/>
      <c r="S20" s="162"/>
      <c r="T20" s="162"/>
      <c r="U20" s="162"/>
      <c r="V20" s="162"/>
      <c r="W20" s="162"/>
      <c r="X20" s="162"/>
      <c r="Y20" s="162"/>
      <c r="Z20" s="162"/>
    </row>
    <row r="21" spans="1:26" ht="15.75" customHeight="1" thickBot="1">
      <c r="A21" s="968"/>
      <c r="B21" s="640" t="s">
        <v>240</v>
      </c>
      <c r="C21" s="641">
        <f>SUM(C4:C20)</f>
        <v>1217</v>
      </c>
      <c r="D21" s="642">
        <f>SUM(D4:D20)</f>
        <v>55</v>
      </c>
      <c r="E21" s="642">
        <f>SUM(E4:E20)</f>
        <v>2638</v>
      </c>
      <c r="F21" s="643">
        <f>SUM(F4:F20)</f>
        <v>3910</v>
      </c>
      <c r="G21" s="162"/>
      <c r="H21" s="162"/>
      <c r="O21" s="162"/>
      <c r="P21" s="162"/>
      <c r="Q21" s="162"/>
      <c r="R21" s="162"/>
      <c r="S21" s="162"/>
      <c r="T21" s="162"/>
      <c r="U21" s="162"/>
      <c r="V21" s="162"/>
      <c r="W21" s="162"/>
      <c r="X21" s="162"/>
      <c r="Y21" s="162"/>
      <c r="Z21" s="162"/>
    </row>
    <row r="22" spans="1:26" ht="12.75" customHeight="1">
      <c r="A22" s="966" t="s">
        <v>247</v>
      </c>
      <c r="B22" s="628" t="s">
        <v>336</v>
      </c>
      <c r="C22" s="633">
        <v>9</v>
      </c>
      <c r="D22" s="412">
        <v>18</v>
      </c>
      <c r="E22" s="413">
        <v>65</v>
      </c>
      <c r="F22" s="414">
        <v>92</v>
      </c>
      <c r="G22" s="162"/>
      <c r="H22" s="162"/>
      <c r="O22" s="162"/>
      <c r="P22" s="162"/>
      <c r="Q22" s="162"/>
      <c r="R22" s="162"/>
      <c r="S22" s="162"/>
      <c r="T22" s="162"/>
      <c r="U22" s="162"/>
      <c r="V22" s="162"/>
      <c r="W22" s="162"/>
      <c r="X22" s="162"/>
      <c r="Y22" s="162"/>
      <c r="Z22" s="162"/>
    </row>
    <row r="23" spans="1:26" ht="12.75" customHeight="1">
      <c r="A23" s="967"/>
      <c r="B23" s="631" t="s">
        <v>115</v>
      </c>
      <c r="C23" s="634">
        <v>15</v>
      </c>
      <c r="D23" s="415"/>
      <c r="E23" s="416">
        <v>27</v>
      </c>
      <c r="F23" s="417">
        <v>42</v>
      </c>
      <c r="G23" s="162"/>
      <c r="H23" s="162"/>
      <c r="O23" s="162"/>
      <c r="P23" s="162"/>
      <c r="Q23" s="162"/>
      <c r="R23" s="162"/>
      <c r="S23" s="162"/>
      <c r="T23" s="162"/>
      <c r="U23" s="162"/>
      <c r="V23" s="162"/>
      <c r="W23" s="162"/>
      <c r="X23" s="162"/>
      <c r="Y23" s="162"/>
      <c r="Z23" s="162"/>
    </row>
    <row r="24" spans="1:26" ht="12.75" customHeight="1">
      <c r="A24" s="967"/>
      <c r="B24" s="632" t="s">
        <v>117</v>
      </c>
      <c r="C24" s="635">
        <v>1</v>
      </c>
      <c r="D24" s="418">
        <v>2</v>
      </c>
      <c r="E24" s="419">
        <v>0</v>
      </c>
      <c r="F24" s="420">
        <v>3</v>
      </c>
      <c r="G24" s="162"/>
      <c r="H24" s="162"/>
      <c r="O24" s="162"/>
      <c r="P24" s="162"/>
      <c r="Q24" s="162"/>
      <c r="R24" s="162"/>
      <c r="S24" s="162"/>
      <c r="T24" s="162"/>
      <c r="U24" s="162"/>
      <c r="V24" s="162"/>
      <c r="W24" s="162"/>
      <c r="X24" s="162"/>
      <c r="Y24" s="162"/>
      <c r="Z24" s="162"/>
    </row>
    <row r="25" spans="1:26" ht="12.75" customHeight="1" thickBot="1">
      <c r="A25" s="967"/>
      <c r="B25" s="629" t="s">
        <v>339</v>
      </c>
      <c r="C25" s="636"/>
      <c r="D25" s="415">
        <v>4</v>
      </c>
      <c r="E25" s="416">
        <v>0</v>
      </c>
      <c r="F25" s="417">
        <v>4</v>
      </c>
      <c r="G25" s="162"/>
      <c r="H25" s="162"/>
      <c r="I25" s="162"/>
      <c r="J25" s="162"/>
      <c r="K25" s="162"/>
      <c r="L25" s="162"/>
      <c r="M25" s="162"/>
      <c r="N25" s="162"/>
      <c r="O25" s="162"/>
      <c r="P25" s="162"/>
      <c r="Q25" s="162"/>
      <c r="R25" s="162"/>
      <c r="S25" s="162"/>
      <c r="T25" s="162"/>
      <c r="U25" s="162"/>
      <c r="V25" s="162"/>
      <c r="W25" s="162"/>
      <c r="X25" s="162"/>
      <c r="Y25" s="162"/>
      <c r="Z25" s="162"/>
    </row>
    <row r="26" spans="1:26" ht="15.75" customHeight="1" thickBot="1">
      <c r="A26" s="967"/>
      <c r="B26" s="637" t="s">
        <v>241</v>
      </c>
      <c r="C26" s="638">
        <f>SUM(C22:C25)</f>
        <v>25</v>
      </c>
      <c r="D26" s="426">
        <f>SUM(D22:D25)</f>
        <v>24</v>
      </c>
      <c r="E26" s="426">
        <f>SUM(E22:E25)</f>
        <v>92</v>
      </c>
      <c r="F26" s="639">
        <f>SUM(F22:F25)</f>
        <v>141</v>
      </c>
      <c r="G26" s="162"/>
      <c r="H26" s="162"/>
      <c r="I26" s="162"/>
      <c r="J26" s="162"/>
      <c r="K26" s="162"/>
      <c r="L26" s="162"/>
      <c r="M26" s="162"/>
      <c r="N26" s="162"/>
      <c r="O26" s="162"/>
      <c r="P26" s="162"/>
      <c r="Q26" s="162"/>
      <c r="R26" s="162"/>
      <c r="S26" s="162"/>
      <c r="T26" s="162"/>
      <c r="U26" s="162"/>
      <c r="V26" s="162"/>
      <c r="W26" s="162"/>
      <c r="X26" s="162"/>
      <c r="Y26" s="162"/>
      <c r="Z26" s="162"/>
    </row>
    <row r="27" spans="1:26" ht="15.75" customHeight="1" thickBot="1">
      <c r="A27" s="524"/>
      <c r="B27" s="644" t="s">
        <v>139</v>
      </c>
      <c r="C27" s="645">
        <f>SUM(C21,C26)</f>
        <v>1242</v>
      </c>
      <c r="D27" s="645">
        <f>SUM(D21,D26)</f>
        <v>79</v>
      </c>
      <c r="E27" s="645">
        <f>SUM(E21,E26)</f>
        <v>2730</v>
      </c>
      <c r="F27" s="646">
        <f>SUM(F21,F26)</f>
        <v>4051</v>
      </c>
      <c r="G27" s="162"/>
      <c r="H27" s="162"/>
      <c r="I27" s="162"/>
      <c r="J27" s="162"/>
      <c r="K27" s="162"/>
      <c r="L27" s="162"/>
      <c r="M27" s="162"/>
      <c r="N27" s="162"/>
      <c r="O27" s="162"/>
      <c r="P27" s="162"/>
      <c r="Q27" s="162"/>
      <c r="R27" s="162"/>
      <c r="S27" s="162"/>
      <c r="T27" s="162"/>
      <c r="U27" s="162"/>
      <c r="V27" s="162"/>
      <c r="W27" s="162"/>
      <c r="X27" s="162"/>
      <c r="Y27" s="162"/>
      <c r="Z27" s="162"/>
    </row>
    <row r="28" spans="1:26" ht="12.75" customHeight="1">
      <c r="A28" s="162"/>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row>
    <row r="29" spans="1:26" ht="12.75" customHeight="1">
      <c r="A29" s="31" t="s">
        <v>59</v>
      </c>
      <c r="F29" s="162"/>
      <c r="G29" s="162"/>
      <c r="H29" s="162"/>
      <c r="I29" s="162"/>
      <c r="J29" s="162"/>
      <c r="K29" s="162"/>
      <c r="L29" s="162"/>
      <c r="M29" s="162"/>
      <c r="N29" s="162"/>
      <c r="O29" s="162"/>
      <c r="P29" s="162"/>
      <c r="Q29" s="162"/>
      <c r="R29" s="162"/>
      <c r="S29" s="162"/>
      <c r="T29" s="162"/>
      <c r="U29" s="162"/>
      <c r="V29" s="162"/>
      <c r="W29" s="162"/>
      <c r="X29" s="162"/>
      <c r="Y29" s="162"/>
      <c r="Z29" s="162"/>
    </row>
    <row r="30" spans="1:26" ht="12.75" customHeight="1">
      <c r="A30" s="31" t="s">
        <v>520</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ht="28.5" customHeight="1">
      <c r="A31" s="952" t="s">
        <v>403</v>
      </c>
      <c r="B31" s="959"/>
      <c r="C31" s="959"/>
      <c r="D31" s="959"/>
      <c r="E31" s="959"/>
      <c r="F31" s="162"/>
      <c r="G31" s="162"/>
      <c r="H31" s="162"/>
      <c r="I31" s="162"/>
      <c r="J31" s="162"/>
      <c r="K31" s="162"/>
      <c r="L31" s="162"/>
      <c r="M31" s="162"/>
      <c r="N31" s="162"/>
      <c r="O31" s="162"/>
      <c r="P31" s="162"/>
      <c r="Q31" s="162"/>
      <c r="R31" s="162"/>
      <c r="S31" s="162"/>
      <c r="T31" s="162"/>
      <c r="U31" s="162"/>
      <c r="V31" s="162"/>
      <c r="W31" s="162"/>
      <c r="X31" s="162"/>
      <c r="Y31" s="162"/>
      <c r="Z31" s="162"/>
    </row>
    <row r="32" spans="1:26" ht="108" customHeight="1">
      <c r="A32" s="952" t="s">
        <v>133</v>
      </c>
      <c r="B32" s="952"/>
      <c r="C32" s="952"/>
      <c r="D32" s="952"/>
      <c r="E32" s="952"/>
      <c r="F32" s="162"/>
      <c r="G32" s="162"/>
      <c r="H32" s="162"/>
      <c r="I32" s="162"/>
      <c r="J32" s="162"/>
      <c r="K32" s="162"/>
      <c r="L32" s="162"/>
      <c r="M32" s="162"/>
      <c r="N32" s="162"/>
      <c r="O32" s="162"/>
      <c r="P32" s="162"/>
      <c r="Q32" s="162"/>
      <c r="R32" s="162"/>
      <c r="S32" s="162"/>
      <c r="T32" s="162"/>
      <c r="U32" s="162"/>
      <c r="V32" s="162"/>
      <c r="W32" s="162"/>
      <c r="X32" s="162"/>
      <c r="Y32" s="162"/>
      <c r="Z32" s="162"/>
    </row>
    <row r="33" spans="1:26" ht="12.75" customHeight="1">
      <c r="A33" s="162"/>
      <c r="B33" s="482"/>
      <c r="C33" s="482"/>
      <c r="D33" s="482"/>
      <c r="E33" s="482"/>
      <c r="F33" s="162"/>
      <c r="G33" s="162"/>
      <c r="H33" s="162"/>
      <c r="I33" s="162"/>
      <c r="J33" s="162"/>
      <c r="K33" s="162"/>
      <c r="L33" s="162"/>
      <c r="M33" s="162"/>
      <c r="N33" s="162"/>
      <c r="O33" s="162"/>
      <c r="P33" s="162"/>
      <c r="Q33" s="162"/>
      <c r="R33" s="162"/>
      <c r="S33" s="162"/>
      <c r="T33" s="162"/>
      <c r="U33" s="162"/>
      <c r="V33" s="162"/>
      <c r="W33" s="162"/>
      <c r="X33" s="162"/>
      <c r="Y33" s="162"/>
      <c r="Z33" s="162"/>
    </row>
    <row r="34" spans="1:26" ht="12.75" customHeight="1">
      <c r="A34" s="162"/>
      <c r="B34" s="96"/>
      <c r="C34" s="96"/>
      <c r="D34" s="96"/>
      <c r="E34" s="96"/>
      <c r="F34" s="162"/>
      <c r="G34" s="162"/>
      <c r="H34" s="162"/>
      <c r="I34" s="162"/>
      <c r="J34" s="162"/>
      <c r="K34" s="162"/>
      <c r="L34" s="162"/>
      <c r="M34" s="162"/>
      <c r="N34" s="162"/>
      <c r="O34" s="162"/>
      <c r="P34" s="162"/>
      <c r="Q34" s="162"/>
      <c r="R34" s="162"/>
      <c r="S34" s="162"/>
      <c r="T34" s="162"/>
      <c r="U34" s="162"/>
      <c r="V34" s="162"/>
      <c r="W34" s="162"/>
      <c r="X34" s="162"/>
      <c r="Y34" s="162"/>
      <c r="Z34" s="162"/>
    </row>
    <row r="35" spans="1:26" ht="12.75" customHeight="1">
      <c r="A35" s="16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row>
    <row r="36" spans="1:26" ht="12.75" customHeight="1">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spans="1:26" ht="12.75" customHeight="1">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row>
    <row r="38" spans="1:26" ht="12.75" customHeight="1">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spans="1:26" ht="12.75" customHeight="1">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row>
    <row r="40" spans="1:26" ht="12.75" customHeight="1">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row r="41" spans="1:26" ht="12.75" customHeight="1">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row>
    <row r="42" spans="1:26" ht="12.75" customHeight="1">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row>
    <row r="43" spans="1:26" ht="12.75" customHeight="1">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row>
    <row r="44" spans="1:26" ht="12.75" customHeight="1">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spans="1:26" ht="12.75" customHeight="1">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12.75" customHeight="1">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1:26" ht="12.75" customHeight="1">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1:26" ht="12.75" customHeight="1">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1:26" ht="12.75" customHeight="1">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1:26" ht="12.75" customHeight="1">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2.75" customHeight="1">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1:26" ht="12.75" customHeight="1">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1:26" ht="12.75" customHeight="1">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1:26" ht="12.75" customHeight="1">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1:26" ht="12.75"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1:26" ht="12.75" customHeight="1">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1:26" ht="12.75" customHeight="1">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1:26" ht="12.75" customHeight="1">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1:26" ht="12.75" customHeight="1">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1:26" ht="12.75" customHeight="1">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1:26" ht="12.75" customHeight="1">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ht="12.75" customHeight="1">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1:26" ht="12.75" customHeight="1">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1:26" ht="12.75" customHeight="1">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1:26" ht="12.75" customHeight="1">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1:26" ht="12.75" customHeight="1">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1:26" ht="12.75" customHeight="1">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1:26" ht="12.75" customHeight="1">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2.75" customHeight="1">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1:26" ht="12.75" customHeight="1">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1:26" ht="12.75" customHeight="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1:26" ht="12.75" customHeight="1">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1:26" ht="12.75" customHeight="1">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1:26" ht="12.75" customHeight="1">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1:26" ht="12.75" customHeigh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1:26" ht="12.75" customHeight="1">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1:26" ht="12.75" customHeight="1">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1:26" ht="12.75" customHeight="1">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1:26" ht="12.75" customHeight="1">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1:26" ht="12.75" customHeight="1">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1:26" ht="12.75" customHeight="1">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1:26" ht="12.75" customHeight="1">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1:26" ht="12.75" customHeight="1">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1:26" ht="12.75" customHeight="1">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1:26" ht="12.75" customHeight="1">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1:26" ht="12.75" customHeight="1">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1:26" ht="12.75" customHeight="1">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1:26" ht="12.75" customHeight="1">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1:26" ht="12.75" customHeight="1">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1:26" ht="12.75" customHeight="1">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1:26" ht="12.75" customHeight="1">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spans="1:26" ht="12.75" customHeight="1">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spans="1:26" ht="12.75" customHeight="1">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spans="1:26" ht="12.75" customHeight="1">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spans="1:26" ht="12.75" customHeight="1">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spans="1:26" ht="12.75" customHeight="1">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spans="1:26" ht="12.75" customHeight="1">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spans="1:26" ht="12.75" customHeight="1">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spans="1:26" ht="12.75" customHeight="1">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spans="1:26" ht="12.75" customHeight="1">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spans="1:26" ht="12.75" customHeight="1">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spans="1:26" ht="12.75" customHeight="1">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spans="1:26" ht="12.75" customHeight="1">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spans="1:26" ht="12.75" customHeight="1">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spans="1:26" ht="12.75" customHeight="1">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spans="1:26" ht="12.75" customHeight="1">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spans="1:26" ht="12.75" customHeight="1">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spans="1:26" ht="12.75" customHeight="1">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spans="1:26" ht="12.75" customHeight="1">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spans="1:26" ht="12.75" customHeight="1">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spans="1:26" ht="12.75" customHeight="1">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spans="1:26" ht="12.75" customHeight="1">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spans="1:26" ht="12.75" customHeight="1">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spans="1:26" ht="12.75" customHeight="1">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ht="12.75" customHeight="1">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spans="1:26" ht="12.75" customHeight="1">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spans="1:26" ht="12.75" customHeight="1">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spans="1:26" ht="12.75" customHeight="1">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spans="1:26" ht="12.75" customHeight="1">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spans="1:26" ht="12.75" customHeight="1">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spans="1:26" ht="12.75" customHeight="1">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spans="1:26" ht="12.75" customHeight="1">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spans="1:26" ht="12.75" customHeight="1">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spans="1:26" ht="12.75" customHeight="1">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spans="1:26" ht="12.75" customHeight="1">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spans="1:26" ht="12.75" customHeight="1">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spans="1:26" ht="12.75" customHeight="1">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spans="1:26" ht="12.75" customHeight="1">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spans="1:26" ht="12.75" customHeight="1">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spans="1:26" ht="12.75" customHeight="1">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spans="1:26" ht="12.75" customHeight="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spans="1:26" ht="12.75" customHeight="1">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spans="1:26" ht="12.75" customHeight="1">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spans="1:26" ht="12.75" customHeight="1">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spans="1:26" ht="12.75" customHeight="1">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spans="1:26" ht="12.75" customHeight="1">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spans="1:26" ht="12.75" customHeight="1">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spans="1:26" ht="12.75" customHeight="1">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spans="1:26" ht="12.75" customHeight="1">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spans="1:26" ht="12.75" customHeight="1">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spans="1:26" ht="12.75" customHeight="1">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spans="1:26" ht="12.75" customHeight="1">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spans="1:26" ht="12.75" customHeight="1">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spans="1:26" ht="12.75" customHeight="1">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spans="1:26" ht="12.75" customHeight="1">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spans="1:26" ht="12.75" customHeight="1">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spans="1:26" ht="12.75" customHeight="1">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spans="1:26" ht="12.75" customHeight="1">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spans="1:26" ht="12.75" customHeight="1">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spans="1:26" ht="12.75" customHeight="1">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spans="1:26" ht="12.75" customHeight="1">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spans="1:26" ht="12.75" customHeight="1">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spans="1:26" ht="12.75" customHeight="1">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spans="1:26" ht="12.75" customHeight="1">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spans="1:26" ht="12.75" customHeight="1">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spans="1:26" ht="12.75" customHeight="1">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spans="1:26" ht="12.75" customHeight="1">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spans="1:26" ht="12.75" customHeight="1">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spans="1:26" ht="12.75" customHeight="1">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spans="1:26" ht="12.75" customHeight="1">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spans="1:26" ht="12.75" customHeight="1">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spans="1:26" ht="12.75"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spans="1:26" ht="12.75" customHeight="1">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spans="1:26" ht="12.75" customHeight="1">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spans="1:26" ht="12.75" customHeight="1">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spans="1:26" ht="12.75" customHeight="1">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spans="1:26" ht="12.75" customHeight="1">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spans="1:26" ht="12.75" customHeight="1">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spans="1:26" ht="12.75" customHeight="1">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spans="1:26" ht="12.75" customHeight="1">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spans="1:26" ht="12.75" customHeight="1">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spans="1:26" ht="12.75" customHeight="1">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spans="1:26" ht="12.75" customHeight="1">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spans="1:26" ht="12.75" customHeight="1">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spans="1:26" ht="12.75" customHeight="1">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spans="1:26" ht="12.75" customHeight="1">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spans="1:26" ht="12.75" customHeight="1">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spans="1:26" ht="12.75" customHeight="1">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spans="1:26" ht="12.75" customHeight="1">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spans="1:26" ht="12.75" customHeight="1">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spans="1:26" ht="12.75" customHeight="1">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spans="1:26" ht="12.75" customHeight="1">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spans="1:26" ht="12.75" customHeight="1">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spans="1:26" ht="12.75" customHeight="1">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spans="1:26" ht="12.75" customHeight="1">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spans="1:26" ht="12.75" customHeight="1">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spans="1:26" ht="12.75" customHeight="1">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spans="1:26" ht="12.75" customHeight="1">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spans="1:26" ht="12.75" customHeight="1">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spans="1:26" ht="12.75" customHeight="1">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spans="1:26" ht="12.75" customHeight="1">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spans="1:26" ht="12.75" customHeight="1">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spans="1:26" ht="12.75" customHeight="1">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spans="1:26" ht="12.75" customHeight="1">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spans="1:26" ht="12.75" customHeight="1">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spans="1:26" ht="12.75" customHeight="1">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spans="1:26" ht="12.75" customHeight="1">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spans="1:26" ht="12.75" customHeight="1">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spans="1:26" ht="12.75" customHeight="1">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spans="1:26" ht="12.75" customHeight="1">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spans="1:26" ht="12.75" customHeight="1">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spans="1:26" ht="12.75" customHeight="1">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spans="1:26" ht="12.75" customHeight="1">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spans="1:26" ht="12.75" customHeight="1">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spans="1:26" ht="12.75" customHeight="1">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spans="1:26" ht="12.75" customHeight="1">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spans="1:26" ht="12.75" customHeight="1">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spans="1:26" ht="12.75" customHeight="1">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spans="1:26" ht="12.75" customHeight="1">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spans="1:26" ht="12.75" customHeight="1">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spans="1:26" ht="12.75" customHeight="1">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spans="1:26" ht="12.75" customHeight="1">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spans="1:26" ht="12.75" customHeight="1">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spans="1:26" ht="12.75" customHeight="1">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spans="1:26" ht="12.75" customHeight="1">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spans="1:26" ht="12.75" customHeight="1">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spans="1:26" ht="12.75" customHeight="1">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spans="1:26" ht="12.75" customHeight="1">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spans="1:26" ht="12.75" customHeight="1">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spans="1:26" ht="12.75" customHeight="1">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spans="1:26" ht="12.75" customHeight="1">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spans="1:26" ht="12.75" customHeight="1">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spans="1:26" ht="12.75" customHeight="1">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spans="1:26" ht="12.75" customHeight="1">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spans="1:26" ht="12.75" customHeight="1">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spans="1:26" ht="12.75" customHeight="1">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spans="1:26" ht="12.75" customHeight="1">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spans="1:26" ht="15.75" customHeight="1">
      <c r="B228" s="162"/>
      <c r="C228" s="162"/>
      <c r="D228" s="162"/>
      <c r="E228" s="162"/>
      <c r="F228" s="162"/>
    </row>
    <row r="229" spans="1:26" ht="15.75" customHeight="1">
      <c r="B229" s="162"/>
      <c r="C229" s="162"/>
      <c r="D229" s="162"/>
      <c r="E229" s="162"/>
      <c r="F229" s="162"/>
    </row>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31:E31"/>
    <mergeCell ref="A32:E32"/>
    <mergeCell ref="A22:A26"/>
    <mergeCell ref="A4:A21"/>
  </mergeCells>
  <pageMargins left="0.7" right="0.7" top="0.75" bottom="0.75" header="0" footer="0"/>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1011"/>
  <sheetViews>
    <sheetView workbookViewId="0"/>
  </sheetViews>
  <sheetFormatPr defaultColWidth="12.58203125" defaultRowHeight="15" customHeight="1"/>
  <cols>
    <col min="1" max="1" width="15.33203125" customWidth="1"/>
    <col min="2" max="2" width="26.08203125" customWidth="1"/>
    <col min="3" max="3" width="12.33203125" customWidth="1"/>
    <col min="4" max="4" width="13.58203125" customWidth="1"/>
    <col min="5" max="5" width="18.08203125" customWidth="1"/>
    <col min="6" max="6" width="13.58203125" customWidth="1"/>
    <col min="7" max="7" width="15.58203125" customWidth="1"/>
    <col min="8" max="8" width="20.08203125" customWidth="1"/>
    <col min="9" max="9" width="17.58203125" customWidth="1"/>
  </cols>
  <sheetData>
    <row r="1" spans="1:13" ht="18.5">
      <c r="A1" s="97" t="s">
        <v>473</v>
      </c>
    </row>
    <row r="2" spans="1:13" ht="14.25" customHeight="1" thickBot="1"/>
    <row r="3" spans="1:13" ht="60.75" customHeight="1" thickBot="1">
      <c r="A3" s="428" t="s">
        <v>236</v>
      </c>
      <c r="B3" s="525" t="s">
        <v>243</v>
      </c>
      <c r="C3" s="526" t="s">
        <v>134</v>
      </c>
      <c r="D3" s="526" t="s">
        <v>244</v>
      </c>
      <c r="E3" s="526" t="s">
        <v>245</v>
      </c>
      <c r="F3" s="526" t="s">
        <v>246</v>
      </c>
      <c r="G3" s="1"/>
      <c r="M3" s="1"/>
    </row>
    <row r="4" spans="1:13" ht="14.25" customHeight="1">
      <c r="A4" s="969" t="s">
        <v>37</v>
      </c>
      <c r="B4" s="534" t="s">
        <v>521</v>
      </c>
      <c r="C4" s="450">
        <v>197</v>
      </c>
      <c r="D4" s="451">
        <v>380862.16</v>
      </c>
      <c r="E4" s="657">
        <v>21000244</v>
      </c>
      <c r="F4" s="662">
        <v>1154466.6680000001</v>
      </c>
      <c r="G4" s="1"/>
      <c r="M4" s="1"/>
    </row>
    <row r="5" spans="1:13" ht="14.25" customHeight="1">
      <c r="A5" s="970"/>
      <c r="B5" s="415" t="s">
        <v>89</v>
      </c>
      <c r="C5" s="415">
        <v>4</v>
      </c>
      <c r="D5" s="422">
        <v>22195.18</v>
      </c>
      <c r="E5" s="658"/>
      <c r="F5" s="663">
        <v>77907.47</v>
      </c>
      <c r="G5" s="1"/>
      <c r="M5" s="1"/>
    </row>
    <row r="6" spans="1:13" ht="14.25" customHeight="1">
      <c r="A6" s="970"/>
      <c r="B6" s="418" t="s">
        <v>96</v>
      </c>
      <c r="C6" s="418">
        <v>3</v>
      </c>
      <c r="D6" s="421">
        <v>11411</v>
      </c>
      <c r="E6" s="659">
        <v>0</v>
      </c>
      <c r="F6" s="664">
        <v>52480.39</v>
      </c>
      <c r="G6" s="1"/>
      <c r="M6" s="1"/>
    </row>
    <row r="7" spans="1:13" ht="14.25" customHeight="1">
      <c r="A7" s="970"/>
      <c r="B7" s="424" t="s">
        <v>91</v>
      </c>
      <c r="C7" s="424">
        <v>56</v>
      </c>
      <c r="D7" s="425">
        <v>12209.83</v>
      </c>
      <c r="E7" s="660"/>
      <c r="F7" s="665">
        <v>4069.8229999999999</v>
      </c>
      <c r="G7" s="353"/>
      <c r="M7" s="1"/>
    </row>
    <row r="8" spans="1:13" ht="14.25" customHeight="1">
      <c r="A8" s="970"/>
      <c r="B8" s="418" t="s">
        <v>90</v>
      </c>
      <c r="C8" s="418">
        <v>25</v>
      </c>
      <c r="D8" s="421">
        <v>12478</v>
      </c>
      <c r="E8" s="659">
        <v>542</v>
      </c>
      <c r="F8" s="664">
        <v>140221.29</v>
      </c>
      <c r="G8" s="1"/>
      <c r="M8" s="1"/>
    </row>
    <row r="9" spans="1:13" ht="14.25" customHeight="1">
      <c r="A9" s="970"/>
      <c r="B9" s="415" t="s">
        <v>79</v>
      </c>
      <c r="C9" s="415">
        <v>1</v>
      </c>
      <c r="D9" s="422">
        <v>13204.56</v>
      </c>
      <c r="E9" s="658"/>
      <c r="F9" s="663">
        <v>52926.33</v>
      </c>
      <c r="G9" s="1"/>
      <c r="M9" s="1"/>
    </row>
    <row r="10" spans="1:13" ht="14.25" customHeight="1">
      <c r="A10" s="970"/>
      <c r="B10" s="418" t="s">
        <v>84</v>
      </c>
      <c r="C10" s="418">
        <v>35</v>
      </c>
      <c r="D10" s="421">
        <v>329905</v>
      </c>
      <c r="E10" s="659">
        <v>241000</v>
      </c>
      <c r="F10" s="664">
        <v>97786.384000000005</v>
      </c>
      <c r="G10" s="1"/>
      <c r="M10" s="1"/>
    </row>
    <row r="11" spans="1:13" ht="14.25" customHeight="1">
      <c r="A11" s="970"/>
      <c r="B11" s="424" t="s">
        <v>95</v>
      </c>
      <c r="C11" s="424">
        <v>25</v>
      </c>
      <c r="D11" s="425">
        <v>3518</v>
      </c>
      <c r="E11" s="660"/>
      <c r="F11" s="665">
        <v>22339.599999999999</v>
      </c>
      <c r="G11" s="353"/>
      <c r="M11" s="1"/>
    </row>
    <row r="12" spans="1:13" ht="14.25" customHeight="1">
      <c r="A12" s="970"/>
      <c r="B12" s="418" t="s">
        <v>82</v>
      </c>
      <c r="C12" s="418">
        <v>159</v>
      </c>
      <c r="D12" s="421">
        <v>333365.03000000003</v>
      </c>
      <c r="E12" s="659">
        <v>15000</v>
      </c>
      <c r="F12" s="664">
        <v>1274628.5989999999</v>
      </c>
      <c r="G12" s="1"/>
      <c r="M12" s="1"/>
    </row>
    <row r="13" spans="1:13" ht="14.25" customHeight="1">
      <c r="A13" s="970"/>
      <c r="B13" s="415" t="s">
        <v>73</v>
      </c>
      <c r="C13" s="415">
        <v>2</v>
      </c>
      <c r="D13" s="422">
        <v>502083</v>
      </c>
      <c r="E13" s="658"/>
      <c r="F13" s="663">
        <v>1491117</v>
      </c>
      <c r="G13" s="1"/>
      <c r="M13" s="1"/>
    </row>
    <row r="14" spans="1:13" ht="14.25" customHeight="1">
      <c r="A14" s="970"/>
      <c r="B14" s="418" t="s">
        <v>76</v>
      </c>
      <c r="C14" s="418">
        <v>81</v>
      </c>
      <c r="D14" s="421">
        <v>176314.87</v>
      </c>
      <c r="E14" s="659">
        <v>63000000</v>
      </c>
      <c r="F14" s="664">
        <v>412542.467</v>
      </c>
      <c r="G14" s="1"/>
      <c r="M14" s="1"/>
    </row>
    <row r="15" spans="1:13" ht="14.25" customHeight="1">
      <c r="A15" s="970"/>
      <c r="B15" s="424" t="s">
        <v>74</v>
      </c>
      <c r="C15" s="424">
        <v>34</v>
      </c>
      <c r="D15" s="425">
        <v>111008.73</v>
      </c>
      <c r="E15" s="660"/>
      <c r="F15" s="665">
        <v>637863.32999999996</v>
      </c>
      <c r="G15" s="353"/>
      <c r="M15" s="1"/>
    </row>
    <row r="16" spans="1:13" ht="14.25" customHeight="1">
      <c r="A16" s="970"/>
      <c r="B16" s="418" t="s">
        <v>87</v>
      </c>
      <c r="C16" s="418">
        <v>10</v>
      </c>
      <c r="D16" s="421">
        <v>11492.8</v>
      </c>
      <c r="E16" s="659"/>
      <c r="F16" s="664">
        <v>153378.74</v>
      </c>
      <c r="G16" s="1"/>
      <c r="M16" s="1"/>
    </row>
    <row r="17" spans="1:13" ht="14.25" customHeight="1">
      <c r="A17" s="970"/>
      <c r="B17" s="649" t="s">
        <v>86</v>
      </c>
      <c r="C17" s="649">
        <v>82</v>
      </c>
      <c r="D17" s="666">
        <v>17646</v>
      </c>
      <c r="E17" s="667"/>
      <c r="F17" s="668">
        <v>353289.57</v>
      </c>
      <c r="G17" s="1"/>
      <c r="M17" s="1"/>
    </row>
    <row r="18" spans="1:13" ht="14.25" customHeight="1">
      <c r="A18" s="970"/>
      <c r="B18" s="669" t="s">
        <v>72</v>
      </c>
      <c r="C18" s="669">
        <v>101</v>
      </c>
      <c r="D18" s="670">
        <v>1802669.59</v>
      </c>
      <c r="E18" s="671">
        <v>51055378</v>
      </c>
      <c r="F18" s="672">
        <v>1544254.0249999999</v>
      </c>
      <c r="G18" s="353"/>
      <c r="M18" s="1"/>
    </row>
    <row r="19" spans="1:13" ht="14.25" customHeight="1">
      <c r="A19" s="971"/>
      <c r="B19" s="649" t="s">
        <v>78</v>
      </c>
      <c r="C19" s="649">
        <v>69</v>
      </c>
      <c r="D19" s="666">
        <v>251129.82</v>
      </c>
      <c r="E19" s="667"/>
      <c r="F19" s="668">
        <v>757228.91299999994</v>
      </c>
      <c r="G19" s="1"/>
      <c r="M19" s="1"/>
    </row>
    <row r="20" spans="1:13" ht="14.25" customHeight="1">
      <c r="A20" s="971"/>
      <c r="B20" s="654" t="s">
        <v>85</v>
      </c>
      <c r="C20" s="654">
        <v>5</v>
      </c>
      <c r="D20" s="673">
        <v>62097</v>
      </c>
      <c r="E20" s="674"/>
      <c r="F20" s="675">
        <v>386106</v>
      </c>
      <c r="G20" s="1"/>
      <c r="M20" s="1"/>
    </row>
    <row r="21" spans="1:13" ht="14.25" customHeight="1">
      <c r="A21" s="971"/>
      <c r="B21" s="649" t="s">
        <v>97</v>
      </c>
      <c r="C21" s="649">
        <v>1</v>
      </c>
      <c r="D21" s="666">
        <v>2340</v>
      </c>
      <c r="E21" s="667"/>
      <c r="F21" s="668"/>
      <c r="G21" s="1"/>
      <c r="M21" s="1"/>
    </row>
    <row r="22" spans="1:13" ht="14.25" customHeight="1">
      <c r="A22" s="971"/>
      <c r="B22" s="669" t="s">
        <v>80</v>
      </c>
      <c r="C22" s="669">
        <v>2</v>
      </c>
      <c r="D22" s="670">
        <v>11536</v>
      </c>
      <c r="E22" s="671"/>
      <c r="F22" s="672">
        <v>22822.799999999999</v>
      </c>
      <c r="G22" s="1"/>
      <c r="M22" s="1"/>
    </row>
    <row r="23" spans="1:13" ht="14.25" customHeight="1">
      <c r="A23" s="971"/>
      <c r="B23" s="649" t="s">
        <v>83</v>
      </c>
      <c r="C23" s="649">
        <v>26</v>
      </c>
      <c r="D23" s="666">
        <v>131779</v>
      </c>
      <c r="E23" s="667"/>
      <c r="F23" s="668">
        <v>74891.903999999995</v>
      </c>
      <c r="G23" s="1"/>
      <c r="M23" s="1"/>
    </row>
    <row r="24" spans="1:13" ht="14.25" customHeight="1">
      <c r="A24" s="971"/>
      <c r="B24" s="654" t="s">
        <v>77</v>
      </c>
      <c r="C24" s="654">
        <v>102</v>
      </c>
      <c r="D24" s="673">
        <v>527020.18000000005</v>
      </c>
      <c r="E24" s="674">
        <v>42000000</v>
      </c>
      <c r="F24" s="675">
        <v>381134.31699999998</v>
      </c>
      <c r="G24" s="1"/>
      <c r="M24" s="1"/>
    </row>
    <row r="25" spans="1:13" ht="14.25" customHeight="1" thickBot="1">
      <c r="A25" s="970"/>
      <c r="B25" s="424" t="s">
        <v>75</v>
      </c>
      <c r="C25" s="424">
        <v>197</v>
      </c>
      <c r="D25" s="425">
        <v>415282.56</v>
      </c>
      <c r="E25" s="660">
        <v>21000000</v>
      </c>
      <c r="F25" s="665">
        <v>516952.62900000002</v>
      </c>
      <c r="G25" s="353"/>
      <c r="K25" s="537"/>
      <c r="L25" s="537"/>
      <c r="M25" s="1"/>
    </row>
    <row r="26" spans="1:13" ht="14.25" customHeight="1" thickBot="1">
      <c r="A26" s="972"/>
      <c r="B26" s="452" t="s">
        <v>240</v>
      </c>
      <c r="C26" s="453">
        <f>SUM(C4:C25)</f>
        <v>1217</v>
      </c>
      <c r="D26" s="453">
        <f>SUM(D4:D25)</f>
        <v>5141548.3099999996</v>
      </c>
      <c r="E26" s="661">
        <f>SUM(E4:E25)</f>
        <v>198312164</v>
      </c>
      <c r="F26" s="454">
        <f>SUM(F4:F25)</f>
        <v>9608408.2489999998</v>
      </c>
      <c r="G26" s="1"/>
      <c r="I26" s="535"/>
      <c r="M26" s="1"/>
    </row>
    <row r="27" spans="1:13" ht="14.25" customHeight="1">
      <c r="A27" s="973" t="s">
        <v>247</v>
      </c>
      <c r="B27" s="676" t="s">
        <v>521</v>
      </c>
      <c r="C27" s="677">
        <v>4</v>
      </c>
      <c r="D27" s="678">
        <v>1629</v>
      </c>
      <c r="E27" s="679"/>
      <c r="F27" s="680"/>
      <c r="G27" s="1"/>
      <c r="I27" s="536"/>
      <c r="J27" s="536"/>
      <c r="K27" s="536"/>
      <c r="L27" s="536"/>
    </row>
    <row r="28" spans="1:13" ht="14.25" customHeight="1">
      <c r="A28" s="974"/>
      <c r="B28" s="691" t="s">
        <v>84</v>
      </c>
      <c r="C28" s="654">
        <v>2</v>
      </c>
      <c r="D28" s="673">
        <v>12480</v>
      </c>
      <c r="E28" s="674"/>
      <c r="F28" s="675"/>
      <c r="G28" s="1"/>
      <c r="M28" s="1"/>
    </row>
    <row r="29" spans="1:13" ht="14.25" customHeight="1">
      <c r="A29" s="974"/>
      <c r="B29" s="686" t="s">
        <v>82</v>
      </c>
      <c r="C29" s="649">
        <v>1</v>
      </c>
      <c r="D29" s="666">
        <v>1288</v>
      </c>
      <c r="E29" s="667"/>
      <c r="F29" s="668"/>
      <c r="G29" s="1"/>
      <c r="M29" s="1"/>
    </row>
    <row r="30" spans="1:13" ht="14.25" customHeight="1">
      <c r="A30" s="974"/>
      <c r="B30" s="692" t="s">
        <v>76</v>
      </c>
      <c r="C30" s="669">
        <v>1</v>
      </c>
      <c r="D30" s="670">
        <v>72</v>
      </c>
      <c r="E30" s="671"/>
      <c r="F30" s="672"/>
      <c r="G30" s="1"/>
    </row>
    <row r="31" spans="1:13" ht="14.25" customHeight="1">
      <c r="A31" s="974"/>
      <c r="B31" s="686" t="s">
        <v>72</v>
      </c>
      <c r="C31" s="649">
        <v>8</v>
      </c>
      <c r="D31" s="666">
        <v>14268</v>
      </c>
      <c r="E31" s="667"/>
      <c r="F31" s="668">
        <v>0.01</v>
      </c>
      <c r="G31" s="1"/>
    </row>
    <row r="32" spans="1:13" ht="14.25" customHeight="1">
      <c r="A32" s="974"/>
      <c r="B32" s="691" t="s">
        <v>78</v>
      </c>
      <c r="C32" s="654">
        <v>1</v>
      </c>
      <c r="D32" s="673">
        <v>2000</v>
      </c>
      <c r="E32" s="674"/>
      <c r="F32" s="675"/>
      <c r="G32" s="1"/>
    </row>
    <row r="33" spans="1:8" ht="14.25" customHeight="1">
      <c r="A33" s="974"/>
      <c r="B33" s="681" t="s">
        <v>77</v>
      </c>
      <c r="C33" s="682">
        <v>1</v>
      </c>
      <c r="D33" s="683">
        <v>149</v>
      </c>
      <c r="E33" s="684"/>
      <c r="F33" s="685"/>
      <c r="G33" s="1"/>
      <c r="H33" s="1"/>
    </row>
    <row r="34" spans="1:8" ht="14.25" customHeight="1" thickBot="1">
      <c r="A34" s="974"/>
      <c r="B34" s="693" t="s">
        <v>75</v>
      </c>
      <c r="C34" s="694">
        <v>7</v>
      </c>
      <c r="D34" s="695">
        <v>2260.5</v>
      </c>
      <c r="E34" s="696"/>
      <c r="F34" s="697"/>
      <c r="G34" s="1"/>
    </row>
    <row r="35" spans="1:8" ht="14.25" customHeight="1" thickBot="1">
      <c r="A35" s="975"/>
      <c r="B35" s="687" t="s">
        <v>241</v>
      </c>
      <c r="C35" s="688">
        <f>SUM(C27:C34)</f>
        <v>25</v>
      </c>
      <c r="D35" s="688">
        <f>SUM(D27:D34)</f>
        <v>34146.5</v>
      </c>
      <c r="E35" s="689"/>
      <c r="F35" s="690">
        <f>SUM(F27:F34)</f>
        <v>0.01</v>
      </c>
      <c r="G35" s="1"/>
      <c r="H35" s="1"/>
    </row>
    <row r="36" spans="1:8" ht="14.25" customHeight="1" thickBot="1">
      <c r="A36" s="427"/>
      <c r="B36" s="700" t="s">
        <v>139</v>
      </c>
      <c r="C36" s="539">
        <f>SUM(C26,C35)</f>
        <v>1242</v>
      </c>
      <c r="D36" s="539">
        <f>SUM(D26,D35)</f>
        <v>5175694.8099999996</v>
      </c>
      <c r="E36" s="698">
        <f>SUM(E26,E35)</f>
        <v>198312164</v>
      </c>
      <c r="F36" s="699">
        <f>SUM(F26,F35)</f>
        <v>9608408.2589999996</v>
      </c>
      <c r="G36" s="1"/>
      <c r="H36" s="1"/>
    </row>
    <row r="37" spans="1:8" ht="14.25" customHeight="1">
      <c r="B37" s="1"/>
      <c r="C37" s="1"/>
      <c r="D37" s="1"/>
      <c r="E37" s="1"/>
      <c r="F37" s="1"/>
    </row>
    <row r="38" spans="1:8" ht="14.25" customHeight="1">
      <c r="A38" s="31" t="s">
        <v>59</v>
      </c>
    </row>
    <row r="39" spans="1:8" ht="14.25" customHeight="1">
      <c r="A39" s="254" t="s">
        <v>248</v>
      </c>
    </row>
    <row r="40" spans="1:8" ht="31.5" customHeight="1">
      <c r="A40" s="959" t="s">
        <v>403</v>
      </c>
      <c r="B40" s="959"/>
      <c r="C40" s="959"/>
      <c r="D40" s="959"/>
      <c r="E40" s="959"/>
    </row>
    <row r="41" spans="1:8" ht="14.25" customHeight="1"/>
    <row r="42" spans="1:8" ht="14.25" customHeight="1"/>
    <row r="43" spans="1:8" ht="14.25" customHeight="1"/>
    <row r="44" spans="1:8" ht="14.25" customHeight="1"/>
    <row r="45" spans="1:8" ht="14.25" customHeight="1"/>
    <row r="46" spans="1:8" ht="14.25" customHeight="1"/>
    <row r="47" spans="1:8" ht="14.25" customHeight="1"/>
    <row r="48" spans="1: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3">
    <mergeCell ref="A4:A26"/>
    <mergeCell ref="A27:A35"/>
    <mergeCell ref="A40:E40"/>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000"/>
  <sheetViews>
    <sheetView workbookViewId="0"/>
  </sheetViews>
  <sheetFormatPr defaultColWidth="12.58203125" defaultRowHeight="15" customHeight="1"/>
  <cols>
    <col min="1" max="1" width="76.08203125" customWidth="1"/>
    <col min="2" max="6" width="8.58203125" customWidth="1"/>
  </cols>
  <sheetData>
    <row r="2" spans="1:2" ht="18.5">
      <c r="A2" s="932" t="s">
        <v>425</v>
      </c>
      <c r="B2" s="922"/>
    </row>
    <row r="3" spans="1:2" ht="14.25" customHeight="1">
      <c r="A3" s="16"/>
      <c r="B3" s="16"/>
    </row>
    <row r="4" spans="1:2" ht="14.25" customHeight="1"/>
    <row r="5" spans="1:2" ht="140">
      <c r="A5" s="394" t="s">
        <v>341</v>
      </c>
    </row>
    <row r="6" spans="1:2" ht="126">
      <c r="A6" s="392" t="s">
        <v>342</v>
      </c>
    </row>
    <row r="7" spans="1:2" ht="56">
      <c r="A7" s="393" t="s">
        <v>343</v>
      </c>
    </row>
    <row r="8" spans="1:2" ht="42">
      <c r="A8" s="483" t="s">
        <v>426</v>
      </c>
    </row>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B2"/>
  </mergeCells>
  <pageMargins left="0.7" right="0.7" top="0.75" bottom="0.75" header="0" footer="0"/>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002"/>
  <sheetViews>
    <sheetView workbookViewId="0">
      <selection activeCell="E10" sqref="E10"/>
    </sheetView>
  </sheetViews>
  <sheetFormatPr defaultColWidth="12.58203125" defaultRowHeight="15" customHeight="1"/>
  <cols>
    <col min="1" max="1" width="17.33203125" customWidth="1"/>
    <col min="2" max="2" width="31.83203125" customWidth="1"/>
    <col min="3" max="3" width="12.58203125" customWidth="1"/>
    <col min="4" max="5" width="18.5" customWidth="1"/>
    <col min="6" max="6" width="18.08203125" customWidth="1"/>
    <col min="7" max="7" width="25" customWidth="1"/>
    <col min="8" max="21" width="9" customWidth="1"/>
  </cols>
  <sheetData>
    <row r="1" spans="1:21" ht="18.5">
      <c r="A1" s="976" t="s">
        <v>474</v>
      </c>
      <c r="B1" s="922"/>
      <c r="C1" s="922"/>
      <c r="D1" s="922"/>
      <c r="E1" s="129"/>
      <c r="F1" s="129"/>
      <c r="G1" s="18"/>
      <c r="H1" s="18"/>
      <c r="I1" s="18"/>
      <c r="J1" s="18"/>
      <c r="K1" s="18"/>
      <c r="L1" s="18"/>
      <c r="M1" s="18"/>
      <c r="N1" s="18"/>
      <c r="O1" s="18"/>
      <c r="P1" s="18"/>
      <c r="Q1" s="18"/>
      <c r="R1" s="18"/>
      <c r="S1" s="18"/>
      <c r="T1" s="18"/>
      <c r="U1" s="18"/>
    </row>
    <row r="2" spans="1:21" ht="12.75" customHeight="1" thickBot="1">
      <c r="A2" s="124"/>
      <c r="B2" s="162"/>
      <c r="C2" s="162"/>
      <c r="D2" s="131"/>
      <c r="E2" s="131"/>
      <c r="F2" s="131"/>
      <c r="G2" s="17"/>
      <c r="H2" s="17"/>
      <c r="I2" s="17"/>
      <c r="J2" s="17"/>
      <c r="K2" s="17"/>
      <c r="L2" s="17"/>
      <c r="M2" s="17"/>
      <c r="N2" s="17"/>
      <c r="O2" s="17"/>
      <c r="P2" s="17"/>
      <c r="Q2" s="17"/>
      <c r="R2" s="17"/>
      <c r="S2" s="17"/>
      <c r="T2" s="17"/>
      <c r="U2" s="17"/>
    </row>
    <row r="3" spans="1:21" ht="29.5" thickBot="1">
      <c r="A3" s="428" t="s">
        <v>236</v>
      </c>
      <c r="B3" s="715" t="s">
        <v>249</v>
      </c>
      <c r="C3" s="716" t="s">
        <v>134</v>
      </c>
      <c r="D3" s="716" t="s">
        <v>244</v>
      </c>
      <c r="E3" s="716" t="s">
        <v>245</v>
      </c>
      <c r="F3" s="428" t="s">
        <v>246</v>
      </c>
      <c r="G3" s="31"/>
      <c r="H3" s="31"/>
      <c r="I3" s="31"/>
      <c r="J3" s="31"/>
      <c r="K3" s="31"/>
      <c r="L3" s="31"/>
      <c r="M3" s="31"/>
      <c r="N3" s="31"/>
      <c r="O3" s="31"/>
      <c r="P3" s="31"/>
      <c r="Q3" s="31"/>
      <c r="R3" s="31"/>
      <c r="S3" s="31"/>
      <c r="T3" s="31"/>
      <c r="U3" s="31"/>
    </row>
    <row r="4" spans="1:21" ht="14.5">
      <c r="A4" s="977" t="s">
        <v>37</v>
      </c>
      <c r="B4" s="712" t="s">
        <v>250</v>
      </c>
      <c r="C4" s="713">
        <v>11</v>
      </c>
      <c r="D4" s="713">
        <v>17603</v>
      </c>
      <c r="E4" s="714"/>
      <c r="F4" s="429">
        <v>12724</v>
      </c>
      <c r="G4" s="31"/>
      <c r="I4" s="31"/>
      <c r="J4" s="31"/>
      <c r="K4" s="31"/>
      <c r="L4" s="31"/>
      <c r="M4" s="31"/>
      <c r="N4" s="31"/>
      <c r="O4" s="31"/>
      <c r="P4" s="31"/>
      <c r="Q4" s="31"/>
      <c r="R4" s="31"/>
      <c r="S4" s="31"/>
      <c r="T4" s="31"/>
      <c r="U4" s="31"/>
    </row>
    <row r="5" spans="1:21" ht="14.5">
      <c r="A5" s="971"/>
      <c r="B5" s="709" t="s">
        <v>251</v>
      </c>
      <c r="C5" s="705">
        <v>821</v>
      </c>
      <c r="D5" s="705">
        <v>3165097.15</v>
      </c>
      <c r="E5" s="706"/>
      <c r="F5" s="717">
        <v>6901075.0109999999</v>
      </c>
      <c r="G5" s="31"/>
      <c r="I5" s="31"/>
      <c r="J5" s="31"/>
      <c r="K5" s="31"/>
      <c r="L5" s="31"/>
      <c r="M5" s="31"/>
      <c r="N5" s="31"/>
      <c r="O5" s="31"/>
      <c r="P5" s="31"/>
      <c r="Q5" s="31"/>
      <c r="R5" s="31"/>
      <c r="S5" s="31"/>
      <c r="T5" s="31"/>
      <c r="U5" s="31"/>
    </row>
    <row r="6" spans="1:21" ht="14.5">
      <c r="A6" s="971"/>
      <c r="B6" s="406" t="s">
        <v>252</v>
      </c>
      <c r="C6" s="415">
        <v>2</v>
      </c>
      <c r="D6" s="415">
        <v>2110</v>
      </c>
      <c r="E6" s="422"/>
      <c r="F6" s="423">
        <v>192.66</v>
      </c>
      <c r="G6" s="17"/>
      <c r="I6" s="17"/>
      <c r="J6" s="17"/>
      <c r="K6" s="17"/>
      <c r="L6" s="17"/>
      <c r="M6" s="17"/>
      <c r="N6" s="17"/>
      <c r="O6" s="17"/>
      <c r="P6" s="17"/>
      <c r="Q6" s="17"/>
      <c r="R6" s="17"/>
      <c r="S6" s="17"/>
      <c r="T6" s="17"/>
      <c r="U6" s="17"/>
    </row>
    <row r="7" spans="1:21" ht="14.5">
      <c r="A7" s="971"/>
      <c r="B7" s="709" t="s">
        <v>253</v>
      </c>
      <c r="C7" s="705">
        <v>35</v>
      </c>
      <c r="D7" s="705">
        <v>914213.45</v>
      </c>
      <c r="E7" s="706"/>
      <c r="F7" s="717">
        <v>766139.85</v>
      </c>
      <c r="G7" s="31"/>
      <c r="I7" s="17"/>
      <c r="J7" s="17"/>
      <c r="K7" s="17"/>
      <c r="L7" s="17"/>
      <c r="M7" s="17"/>
      <c r="N7" s="17"/>
      <c r="O7" s="17"/>
      <c r="P7" s="17"/>
      <c r="Q7" s="17"/>
      <c r="R7" s="17"/>
      <c r="S7" s="17"/>
      <c r="T7" s="17"/>
      <c r="U7" s="17"/>
    </row>
    <row r="8" spans="1:21" ht="14.5">
      <c r="A8" s="971"/>
      <c r="B8" s="710" t="s">
        <v>254</v>
      </c>
      <c r="C8" s="707">
        <v>15</v>
      </c>
      <c r="D8" s="707">
        <v>4649</v>
      </c>
      <c r="E8" s="708"/>
      <c r="F8" s="718">
        <v>11106.83</v>
      </c>
      <c r="G8" s="31"/>
      <c r="I8" s="17"/>
      <c r="J8" s="17"/>
      <c r="K8" s="17"/>
      <c r="L8" s="17"/>
      <c r="M8" s="17"/>
      <c r="N8" s="17"/>
      <c r="O8" s="17"/>
      <c r="P8" s="17"/>
      <c r="Q8" s="17"/>
      <c r="R8" s="17"/>
      <c r="S8" s="17"/>
      <c r="T8" s="17"/>
      <c r="U8" s="17"/>
    </row>
    <row r="9" spans="1:21" ht="14.5">
      <c r="A9" s="971"/>
      <c r="B9" s="711" t="s">
        <v>255</v>
      </c>
      <c r="C9" s="654">
        <v>47</v>
      </c>
      <c r="D9" s="654">
        <v>63074</v>
      </c>
      <c r="E9" s="673"/>
      <c r="F9" s="719">
        <v>143496.25700000001</v>
      </c>
      <c r="G9" s="31"/>
      <c r="I9" s="17"/>
      <c r="J9" s="17"/>
      <c r="K9" s="17"/>
      <c r="L9" s="17"/>
      <c r="M9" s="17"/>
      <c r="N9" s="17"/>
      <c r="O9" s="17"/>
      <c r="P9" s="17"/>
      <c r="Q9" s="17"/>
      <c r="R9" s="17"/>
      <c r="S9" s="17"/>
      <c r="T9" s="17"/>
      <c r="U9" s="17"/>
    </row>
    <row r="10" spans="1:21" ht="14.5">
      <c r="A10" s="971"/>
      <c r="B10" s="710" t="s">
        <v>256</v>
      </c>
      <c r="C10" s="707">
        <v>2</v>
      </c>
      <c r="D10" s="707">
        <v>7129</v>
      </c>
      <c r="E10" s="708">
        <v>35379</v>
      </c>
      <c r="F10" s="718">
        <v>37962.730000000003</v>
      </c>
      <c r="G10" s="17"/>
      <c r="I10" s="17"/>
      <c r="J10" s="17"/>
      <c r="K10" s="17"/>
      <c r="L10" s="17"/>
      <c r="M10" s="17"/>
      <c r="N10" s="17"/>
      <c r="O10" s="17"/>
      <c r="P10" s="17"/>
      <c r="Q10" s="17"/>
      <c r="R10" s="17"/>
      <c r="S10" s="17"/>
      <c r="T10" s="17"/>
      <c r="U10" s="17"/>
    </row>
    <row r="11" spans="1:21" ht="14.5">
      <c r="A11" s="971"/>
      <c r="B11" s="738" t="s">
        <v>257</v>
      </c>
      <c r="C11" s="739">
        <v>246</v>
      </c>
      <c r="D11" s="739">
        <v>401417.77</v>
      </c>
      <c r="E11" s="740"/>
      <c r="F11" s="741">
        <v>455861.69300000003</v>
      </c>
      <c r="G11" s="31"/>
      <c r="I11" s="17"/>
      <c r="J11" s="17"/>
      <c r="K11" s="17"/>
      <c r="L11" s="17"/>
      <c r="M11" s="17"/>
      <c r="N11" s="17"/>
      <c r="O11" s="17"/>
      <c r="P11" s="17"/>
      <c r="Q11" s="17"/>
      <c r="R11" s="17"/>
      <c r="S11" s="17"/>
      <c r="T11" s="17"/>
      <c r="U11" s="17"/>
    </row>
    <row r="12" spans="1:21" ht="14.5">
      <c r="A12" s="971"/>
      <c r="B12" s="726" t="s">
        <v>258</v>
      </c>
      <c r="C12" s="682">
        <v>9</v>
      </c>
      <c r="D12" s="682">
        <v>39094.559999999998</v>
      </c>
      <c r="E12" s="683"/>
      <c r="F12" s="727">
        <v>91791.78</v>
      </c>
      <c r="G12" s="31"/>
      <c r="I12" s="17"/>
      <c r="J12" s="17"/>
      <c r="K12" s="17"/>
      <c r="L12" s="17"/>
      <c r="M12" s="17"/>
      <c r="N12" s="17"/>
      <c r="O12" s="17"/>
      <c r="P12" s="17"/>
      <c r="Q12" s="17"/>
      <c r="R12" s="17"/>
      <c r="S12" s="17"/>
      <c r="T12" s="17"/>
      <c r="U12" s="17"/>
    </row>
    <row r="13" spans="1:21" ht="14.5">
      <c r="A13" s="971"/>
      <c r="B13" s="711" t="s">
        <v>259</v>
      </c>
      <c r="C13" s="654">
        <v>14</v>
      </c>
      <c r="D13" s="654">
        <v>37339</v>
      </c>
      <c r="E13" s="673">
        <v>189256000</v>
      </c>
      <c r="F13" s="719">
        <v>28830.168000000001</v>
      </c>
      <c r="G13" s="17"/>
      <c r="I13" s="17"/>
      <c r="J13" s="17"/>
      <c r="K13" s="17"/>
      <c r="L13" s="17"/>
      <c r="M13" s="17"/>
      <c r="N13" s="17"/>
      <c r="O13" s="17"/>
      <c r="P13" s="17"/>
      <c r="Q13" s="17"/>
      <c r="R13" s="17"/>
      <c r="S13" s="17"/>
      <c r="T13" s="17"/>
      <c r="U13" s="17"/>
    </row>
    <row r="14" spans="1:21" ht="14.5">
      <c r="A14" s="971"/>
      <c r="B14" s="722" t="s">
        <v>334</v>
      </c>
      <c r="C14" s="723">
        <v>3</v>
      </c>
      <c r="D14" s="723">
        <v>2519.4299999999998</v>
      </c>
      <c r="E14" s="724"/>
      <c r="F14" s="725">
        <v>2426</v>
      </c>
      <c r="G14" s="31"/>
      <c r="I14" s="17"/>
      <c r="J14" s="17"/>
      <c r="K14" s="17"/>
      <c r="L14" s="17"/>
      <c r="M14" s="17"/>
      <c r="N14" s="17"/>
      <c r="O14" s="17"/>
      <c r="P14" s="17"/>
      <c r="Q14" s="17"/>
      <c r="R14" s="17"/>
      <c r="S14" s="17"/>
      <c r="T14" s="17"/>
      <c r="U14" s="17"/>
    </row>
    <row r="15" spans="1:21" thickBot="1">
      <c r="A15" s="971"/>
      <c r="B15" s="720" t="s">
        <v>260</v>
      </c>
      <c r="C15" s="669">
        <v>12</v>
      </c>
      <c r="D15" s="669">
        <v>487301.95</v>
      </c>
      <c r="E15" s="670">
        <v>9020785</v>
      </c>
      <c r="F15" s="721">
        <v>1156801.27</v>
      </c>
      <c r="G15" s="31"/>
      <c r="I15" s="538"/>
      <c r="J15" s="17"/>
      <c r="K15" s="17"/>
      <c r="L15" s="17"/>
      <c r="M15" s="17"/>
      <c r="N15" s="17"/>
      <c r="O15" s="17"/>
      <c r="P15" s="17"/>
      <c r="Q15" s="17"/>
      <c r="R15" s="17"/>
      <c r="S15" s="17"/>
      <c r="T15" s="17"/>
      <c r="U15" s="17"/>
    </row>
    <row r="16" spans="1:21" thickBot="1">
      <c r="A16" s="978"/>
      <c r="B16" s="728" t="s">
        <v>240</v>
      </c>
      <c r="C16" s="729">
        <f>SUM(C4:C15)</f>
        <v>1217</v>
      </c>
      <c r="D16" s="729">
        <f>SUM(D4:D15)</f>
        <v>5141548.3099999987</v>
      </c>
      <c r="E16" s="729">
        <f>SUM(E4:E15)</f>
        <v>198312164</v>
      </c>
      <c r="F16" s="730">
        <f>SUM(F4:F15)</f>
        <v>9608408.2489999998</v>
      </c>
      <c r="G16" s="17"/>
      <c r="I16" s="17"/>
      <c r="J16" s="538"/>
      <c r="K16" s="17"/>
      <c r="L16" s="17"/>
      <c r="M16" s="17"/>
      <c r="N16" s="17"/>
      <c r="O16" s="17"/>
      <c r="P16" s="17"/>
      <c r="Q16" s="17"/>
      <c r="R16" s="17"/>
      <c r="S16" s="17"/>
      <c r="T16" s="17"/>
      <c r="U16" s="17"/>
    </row>
    <row r="17" spans="1:21" ht="30" customHeight="1">
      <c r="A17" s="977" t="s">
        <v>261</v>
      </c>
      <c r="B17" s="742" t="s">
        <v>251</v>
      </c>
      <c r="C17" s="743">
        <v>4</v>
      </c>
      <c r="D17" s="743">
        <v>12796</v>
      </c>
      <c r="E17" s="744"/>
      <c r="F17" s="745">
        <v>0</v>
      </c>
      <c r="G17" s="17"/>
      <c r="H17" s="17"/>
      <c r="I17" s="17"/>
      <c r="J17" s="17"/>
      <c r="K17" s="17"/>
      <c r="L17" s="17"/>
      <c r="M17" s="17"/>
      <c r="N17" s="17"/>
      <c r="O17" s="17"/>
      <c r="P17" s="17"/>
      <c r="Q17" s="17"/>
      <c r="R17" s="17"/>
      <c r="S17" s="17"/>
      <c r="T17" s="17"/>
      <c r="U17" s="17"/>
    </row>
    <row r="18" spans="1:21" thickBot="1">
      <c r="A18" s="979"/>
      <c r="B18" s="734" t="s">
        <v>257</v>
      </c>
      <c r="C18" s="735">
        <v>21</v>
      </c>
      <c r="D18" s="735">
        <v>21350.5</v>
      </c>
      <c r="E18" s="736"/>
      <c r="F18" s="737">
        <v>0.01</v>
      </c>
      <c r="G18" s="17"/>
      <c r="I18" s="17"/>
      <c r="J18" s="17"/>
      <c r="K18" s="17"/>
      <c r="L18" s="17"/>
      <c r="M18" s="17"/>
      <c r="N18" s="17"/>
      <c r="O18" s="17"/>
      <c r="P18" s="17"/>
      <c r="Q18" s="17"/>
      <c r="R18" s="17"/>
      <c r="S18" s="17"/>
      <c r="T18" s="17"/>
      <c r="U18" s="17"/>
    </row>
    <row r="19" spans="1:21" ht="15.75" customHeight="1" thickBot="1">
      <c r="A19" s="980"/>
      <c r="B19" s="746" t="s">
        <v>241</v>
      </c>
      <c r="C19" s="747">
        <f>SUM(C17:C18)</f>
        <v>25</v>
      </c>
      <c r="D19" s="747">
        <f>SUM(D17:D18)</f>
        <v>34146.5</v>
      </c>
      <c r="E19" s="748"/>
      <c r="F19" s="749">
        <f>SUM(F17:F18)</f>
        <v>0.01</v>
      </c>
      <c r="G19" s="17"/>
      <c r="I19" s="17"/>
      <c r="J19" s="17"/>
      <c r="K19" s="17"/>
      <c r="L19" s="17"/>
      <c r="M19" s="17"/>
      <c r="N19" s="17"/>
      <c r="O19" s="17"/>
      <c r="P19" s="17"/>
      <c r="Q19" s="17"/>
      <c r="R19" s="17"/>
      <c r="S19" s="17"/>
      <c r="T19" s="17"/>
      <c r="U19" s="17"/>
    </row>
    <row r="20" spans="1:21" ht="15.75" customHeight="1" thickBot="1">
      <c r="A20" s="427"/>
      <c r="B20" s="701" t="s">
        <v>139</v>
      </c>
      <c r="C20" s="702">
        <f>SUM(C19,C16)</f>
        <v>1242</v>
      </c>
      <c r="D20" s="702">
        <f>SUM(D19,D16)</f>
        <v>5175694.8099999987</v>
      </c>
      <c r="E20" s="703">
        <f>SUM(E19,E16)</f>
        <v>198312164</v>
      </c>
      <c r="F20" s="704">
        <f>SUM(F19,F16)</f>
        <v>9608408.2589999996</v>
      </c>
      <c r="G20" s="17"/>
      <c r="I20" s="17"/>
      <c r="J20" s="17"/>
      <c r="K20" s="17"/>
      <c r="L20" s="17"/>
      <c r="M20" s="17"/>
      <c r="N20" s="17"/>
      <c r="O20" s="17"/>
      <c r="P20" s="17"/>
      <c r="Q20" s="17"/>
      <c r="R20" s="17"/>
      <c r="S20" s="17"/>
      <c r="T20" s="17"/>
      <c r="U20" s="17"/>
    </row>
    <row r="21" spans="1:21" ht="12.75" customHeight="1">
      <c r="A21" s="17"/>
      <c r="B21" s="162"/>
      <c r="C21" s="162"/>
      <c r="D21" s="131"/>
      <c r="E21" s="131"/>
      <c r="F21" s="131"/>
      <c r="G21" s="17"/>
      <c r="K21" s="17"/>
      <c r="L21" s="17"/>
      <c r="M21" s="17"/>
      <c r="N21" s="17"/>
      <c r="O21" s="17"/>
      <c r="P21" s="17"/>
      <c r="Q21" s="17"/>
      <c r="R21" s="17"/>
      <c r="S21" s="17"/>
      <c r="T21" s="17"/>
      <c r="U21" s="17"/>
    </row>
    <row r="22" spans="1:21" ht="12.75" customHeight="1">
      <c r="A22" s="31" t="s">
        <v>59</v>
      </c>
      <c r="B22" s="31"/>
      <c r="C22" s="31"/>
      <c r="D22" s="31"/>
      <c r="E22" s="31"/>
      <c r="F22" s="31"/>
      <c r="G22" s="17"/>
      <c r="H22" s="17"/>
      <c r="I22" s="17"/>
      <c r="J22" s="17"/>
      <c r="K22" s="17"/>
      <c r="L22" s="17"/>
      <c r="M22" s="17"/>
      <c r="N22" s="17"/>
      <c r="O22" s="17"/>
      <c r="P22" s="17"/>
      <c r="Q22" s="17"/>
      <c r="R22" s="17"/>
      <c r="S22" s="17"/>
      <c r="T22" s="17"/>
      <c r="U22" s="17"/>
    </row>
    <row r="23" spans="1:21" ht="28" customHeight="1">
      <c r="A23" s="959" t="s">
        <v>402</v>
      </c>
      <c r="B23" s="922"/>
      <c r="C23" s="922"/>
      <c r="D23" s="922"/>
      <c r="E23" s="922"/>
      <c r="F23" s="108"/>
      <c r="G23" s="17"/>
      <c r="H23" s="17"/>
      <c r="I23" s="17"/>
      <c r="J23" s="17"/>
      <c r="K23" s="17"/>
      <c r="L23" s="17"/>
      <c r="M23" s="17"/>
      <c r="N23" s="17"/>
      <c r="O23" s="17"/>
      <c r="P23" s="17"/>
      <c r="Q23" s="17"/>
      <c r="R23" s="17"/>
      <c r="S23" s="17"/>
      <c r="T23" s="17"/>
      <c r="U23" s="17"/>
    </row>
    <row r="24" spans="1:21" ht="12.75" customHeight="1">
      <c r="A24" s="17"/>
      <c r="B24" s="162"/>
      <c r="C24" s="162"/>
      <c r="D24" s="131"/>
      <c r="E24" s="131"/>
      <c r="F24" s="131"/>
      <c r="G24" s="17"/>
      <c r="H24" s="17"/>
      <c r="I24" s="17"/>
      <c r="J24" s="17"/>
      <c r="K24" s="17"/>
      <c r="L24" s="17"/>
      <c r="M24" s="17"/>
      <c r="N24" s="17"/>
      <c r="O24" s="17"/>
      <c r="P24" s="17"/>
      <c r="Q24" s="17"/>
      <c r="R24" s="17"/>
      <c r="S24" s="17"/>
      <c r="T24" s="17"/>
      <c r="U24" s="17"/>
    </row>
    <row r="25" spans="1:21" ht="12.75" customHeight="1">
      <c r="A25" s="17"/>
      <c r="B25" s="162"/>
      <c r="C25" s="162"/>
      <c r="D25" s="131"/>
      <c r="E25" s="131"/>
      <c r="F25" s="131"/>
      <c r="G25" s="17"/>
      <c r="H25" s="17"/>
      <c r="I25" s="17"/>
      <c r="J25" s="17"/>
      <c r="K25" s="17"/>
      <c r="L25" s="17"/>
      <c r="M25" s="17"/>
      <c r="N25" s="17"/>
      <c r="O25" s="17"/>
      <c r="P25" s="17"/>
      <c r="Q25" s="17"/>
      <c r="R25" s="17"/>
      <c r="S25" s="17"/>
      <c r="T25" s="17"/>
      <c r="U25" s="17"/>
    </row>
    <row r="26" spans="1:21" ht="12.75" customHeight="1">
      <c r="A26" s="17"/>
      <c r="B26" s="162"/>
      <c r="C26" s="162"/>
      <c r="D26" s="131"/>
      <c r="E26" s="131"/>
      <c r="F26" s="131"/>
      <c r="G26" s="17"/>
      <c r="H26" s="17"/>
      <c r="I26" s="17"/>
      <c r="J26" s="17"/>
      <c r="K26" s="17"/>
      <c r="L26" s="17"/>
      <c r="M26" s="17"/>
      <c r="N26" s="17"/>
      <c r="O26" s="17"/>
      <c r="P26" s="17"/>
      <c r="Q26" s="17"/>
      <c r="R26" s="17"/>
      <c r="S26" s="17"/>
      <c r="T26" s="17"/>
      <c r="U26" s="17"/>
    </row>
    <row r="27" spans="1:21" ht="12.75" customHeight="1">
      <c r="A27" s="17"/>
      <c r="B27" s="162"/>
      <c r="C27" s="162"/>
      <c r="D27" s="131"/>
      <c r="E27" s="131"/>
      <c r="F27" s="131"/>
      <c r="G27" s="17"/>
      <c r="H27" s="17"/>
      <c r="I27" s="17"/>
      <c r="J27" s="17"/>
      <c r="K27" s="17"/>
      <c r="L27" s="17"/>
      <c r="M27" s="17"/>
      <c r="N27" s="17"/>
      <c r="O27" s="17"/>
      <c r="P27" s="17"/>
      <c r="Q27" s="17"/>
      <c r="R27" s="17"/>
      <c r="S27" s="17"/>
      <c r="T27" s="17"/>
      <c r="U27" s="17"/>
    </row>
    <row r="28" spans="1:21" ht="12.75" customHeight="1">
      <c r="A28" s="17"/>
      <c r="B28" s="162"/>
      <c r="C28" s="162"/>
      <c r="D28" s="131"/>
      <c r="E28" s="131"/>
      <c r="F28" s="131"/>
      <c r="G28" s="17"/>
      <c r="H28" s="17"/>
      <c r="I28" s="17"/>
      <c r="J28" s="17"/>
      <c r="K28" s="17"/>
      <c r="L28" s="17"/>
      <c r="M28" s="17"/>
      <c r="N28" s="17"/>
      <c r="O28" s="17"/>
      <c r="P28" s="17"/>
      <c r="Q28" s="17"/>
      <c r="R28" s="17"/>
      <c r="S28" s="17"/>
      <c r="T28" s="17"/>
      <c r="U28" s="17"/>
    </row>
    <row r="29" spans="1:21" ht="12.75" customHeight="1">
      <c r="A29" s="17"/>
      <c r="B29" s="162"/>
      <c r="C29" s="162"/>
      <c r="D29" s="131"/>
      <c r="E29" s="131"/>
      <c r="F29" s="131"/>
      <c r="G29" s="17"/>
      <c r="H29" s="17"/>
      <c r="I29" s="17"/>
      <c r="J29" s="17"/>
      <c r="K29" s="17"/>
      <c r="L29" s="17"/>
      <c r="M29" s="17"/>
      <c r="N29" s="17"/>
      <c r="O29" s="17"/>
      <c r="P29" s="17"/>
      <c r="Q29" s="17"/>
      <c r="R29" s="17"/>
      <c r="S29" s="17"/>
      <c r="T29" s="17"/>
      <c r="U29" s="17"/>
    </row>
    <row r="30" spans="1:21" ht="12.75" customHeight="1">
      <c r="A30" s="17"/>
      <c r="B30" s="162"/>
      <c r="C30" s="162"/>
      <c r="D30" s="131"/>
      <c r="E30" s="131"/>
      <c r="F30" s="131"/>
      <c r="G30" s="17"/>
      <c r="H30" s="17"/>
      <c r="I30" s="17"/>
      <c r="J30" s="17"/>
      <c r="K30" s="17"/>
      <c r="L30" s="17"/>
      <c r="M30" s="17"/>
      <c r="N30" s="17"/>
      <c r="O30" s="17"/>
      <c r="P30" s="17"/>
      <c r="Q30" s="17"/>
      <c r="R30" s="17"/>
      <c r="S30" s="17"/>
      <c r="T30" s="17"/>
      <c r="U30" s="17"/>
    </row>
    <row r="31" spans="1:21" ht="12.75" customHeight="1">
      <c r="A31" s="17"/>
      <c r="B31" s="162"/>
      <c r="C31" s="162"/>
      <c r="D31" s="131"/>
      <c r="E31" s="131"/>
      <c r="F31" s="131"/>
      <c r="G31" s="17"/>
      <c r="H31" s="17"/>
      <c r="I31" s="17"/>
      <c r="J31" s="17"/>
      <c r="K31" s="17"/>
      <c r="L31" s="17"/>
      <c r="M31" s="17"/>
      <c r="N31" s="17"/>
      <c r="O31" s="17"/>
      <c r="P31" s="17"/>
      <c r="Q31" s="17"/>
      <c r="R31" s="17"/>
      <c r="S31" s="17"/>
      <c r="T31" s="17"/>
      <c r="U31" s="17"/>
    </row>
    <row r="32" spans="1:21" ht="12.75" customHeight="1">
      <c r="A32" s="17"/>
      <c r="B32" s="162"/>
      <c r="C32" s="162"/>
      <c r="D32" s="131"/>
      <c r="E32" s="131"/>
      <c r="F32" s="131"/>
      <c r="G32" s="17"/>
      <c r="H32" s="17"/>
      <c r="I32" s="17"/>
      <c r="J32" s="17"/>
      <c r="K32" s="17"/>
      <c r="L32" s="17"/>
      <c r="M32" s="17"/>
      <c r="N32" s="17"/>
      <c r="O32" s="17"/>
      <c r="P32" s="17"/>
      <c r="Q32" s="17"/>
      <c r="R32" s="17"/>
      <c r="S32" s="17"/>
      <c r="T32" s="17"/>
      <c r="U32" s="17"/>
    </row>
    <row r="33" spans="1:21" ht="12.75" customHeight="1">
      <c r="A33" s="17"/>
      <c r="B33" s="162"/>
      <c r="C33" s="162"/>
      <c r="D33" s="131"/>
      <c r="E33" s="131"/>
      <c r="F33" s="131"/>
      <c r="G33" s="17"/>
      <c r="H33" s="17"/>
      <c r="I33" s="17"/>
      <c r="J33" s="17"/>
      <c r="K33" s="17"/>
      <c r="L33" s="17"/>
      <c r="M33" s="17"/>
      <c r="N33" s="17"/>
      <c r="O33" s="17"/>
      <c r="P33" s="17"/>
      <c r="Q33" s="17"/>
      <c r="R33" s="17"/>
      <c r="S33" s="17"/>
      <c r="T33" s="17"/>
      <c r="U33" s="17"/>
    </row>
    <row r="34" spans="1:21" ht="12.75" customHeight="1">
      <c r="A34" s="17"/>
      <c r="B34" s="162"/>
      <c r="C34" s="162"/>
      <c r="D34" s="131"/>
      <c r="E34" s="131"/>
      <c r="F34" s="131"/>
      <c r="G34" s="17"/>
      <c r="H34" s="17"/>
      <c r="I34" s="17"/>
      <c r="J34" s="17"/>
      <c r="K34" s="17"/>
      <c r="L34" s="17"/>
      <c r="M34" s="17"/>
      <c r="N34" s="17"/>
      <c r="O34" s="17"/>
      <c r="P34" s="17"/>
      <c r="Q34" s="17"/>
      <c r="R34" s="17"/>
      <c r="S34" s="17"/>
      <c r="T34" s="17"/>
      <c r="U34" s="17"/>
    </row>
    <row r="35" spans="1:21" ht="12.75" customHeight="1">
      <c r="A35" s="17"/>
      <c r="B35" s="162"/>
      <c r="C35" s="162"/>
      <c r="D35" s="131"/>
      <c r="E35" s="131"/>
      <c r="F35" s="131"/>
      <c r="G35" s="17"/>
      <c r="H35" s="17"/>
      <c r="I35" s="17"/>
      <c r="J35" s="17"/>
      <c r="K35" s="17"/>
      <c r="L35" s="17"/>
      <c r="M35" s="17"/>
      <c r="N35" s="17"/>
      <c r="O35" s="17"/>
      <c r="P35" s="17"/>
      <c r="Q35" s="17"/>
      <c r="R35" s="17"/>
      <c r="S35" s="17"/>
      <c r="T35" s="17"/>
      <c r="U35" s="17"/>
    </row>
    <row r="36" spans="1:21" ht="12.75" customHeight="1">
      <c r="A36" s="17"/>
      <c r="B36" s="162"/>
      <c r="C36" s="162"/>
      <c r="D36" s="131"/>
      <c r="E36" s="131"/>
      <c r="F36" s="131"/>
      <c r="G36" s="17"/>
      <c r="H36" s="17"/>
      <c r="I36" s="17"/>
      <c r="J36" s="17"/>
      <c r="K36" s="17"/>
      <c r="L36" s="17"/>
      <c r="M36" s="17"/>
      <c r="N36" s="17"/>
      <c r="O36" s="17"/>
      <c r="P36" s="17"/>
      <c r="Q36" s="17"/>
      <c r="R36" s="17"/>
      <c r="S36" s="17"/>
      <c r="T36" s="17"/>
      <c r="U36" s="17"/>
    </row>
    <row r="37" spans="1:21" ht="12.75" customHeight="1">
      <c r="A37" s="17"/>
      <c r="B37" s="162"/>
      <c r="C37" s="162"/>
      <c r="D37" s="131"/>
      <c r="E37" s="131"/>
      <c r="F37" s="131"/>
      <c r="G37" s="17"/>
      <c r="H37" s="17"/>
      <c r="I37" s="17"/>
      <c r="J37" s="17"/>
      <c r="K37" s="17"/>
      <c r="L37" s="17"/>
      <c r="M37" s="17"/>
      <c r="N37" s="17"/>
      <c r="O37" s="17"/>
      <c r="P37" s="17"/>
      <c r="Q37" s="17"/>
      <c r="R37" s="17"/>
      <c r="S37" s="17"/>
      <c r="T37" s="17"/>
      <c r="U37" s="17"/>
    </row>
    <row r="38" spans="1:21" ht="12.75" customHeight="1">
      <c r="A38" s="17"/>
      <c r="B38" s="162"/>
      <c r="C38" s="162"/>
      <c r="D38" s="131"/>
      <c r="E38" s="131"/>
      <c r="F38" s="131"/>
      <c r="G38" s="17"/>
      <c r="H38" s="17"/>
      <c r="I38" s="17"/>
      <c r="J38" s="17"/>
      <c r="K38" s="17"/>
      <c r="L38" s="17"/>
      <c r="M38" s="17"/>
      <c r="N38" s="17"/>
      <c r="O38" s="17"/>
      <c r="P38" s="17"/>
      <c r="Q38" s="17"/>
      <c r="R38" s="17"/>
      <c r="S38" s="17"/>
      <c r="T38" s="17"/>
      <c r="U38" s="17"/>
    </row>
    <row r="39" spans="1:21" ht="12.75" customHeight="1">
      <c r="A39" s="17"/>
      <c r="B39" s="162"/>
      <c r="C39" s="162"/>
      <c r="D39" s="131"/>
      <c r="E39" s="131"/>
      <c r="F39" s="131"/>
      <c r="G39" s="17"/>
      <c r="H39" s="17"/>
      <c r="I39" s="17"/>
      <c r="J39" s="17"/>
      <c r="K39" s="17"/>
      <c r="L39" s="17"/>
      <c r="M39" s="17"/>
      <c r="N39" s="17"/>
      <c r="O39" s="17"/>
      <c r="P39" s="17"/>
      <c r="Q39" s="17"/>
      <c r="R39" s="17"/>
      <c r="S39" s="17"/>
      <c r="T39" s="17"/>
      <c r="U39" s="17"/>
    </row>
    <row r="40" spans="1:21" ht="12.75" customHeight="1">
      <c r="A40" s="17"/>
      <c r="B40" s="162"/>
      <c r="C40" s="162"/>
      <c r="D40" s="131"/>
      <c r="E40" s="131"/>
      <c r="F40" s="131"/>
      <c r="G40" s="17"/>
      <c r="H40" s="17"/>
      <c r="I40" s="17"/>
      <c r="J40" s="17"/>
      <c r="K40" s="17"/>
      <c r="L40" s="17"/>
      <c r="M40" s="17"/>
      <c r="N40" s="17"/>
      <c r="O40" s="17"/>
      <c r="P40" s="17"/>
      <c r="Q40" s="17"/>
      <c r="R40" s="17"/>
      <c r="S40" s="17"/>
      <c r="T40" s="17"/>
      <c r="U40" s="17"/>
    </row>
    <row r="41" spans="1:21" ht="12.75" customHeight="1">
      <c r="A41" s="17"/>
      <c r="B41" s="162"/>
      <c r="C41" s="162"/>
      <c r="D41" s="131"/>
      <c r="E41" s="131"/>
      <c r="F41" s="131"/>
      <c r="G41" s="17"/>
      <c r="H41" s="17"/>
      <c r="I41" s="17"/>
      <c r="J41" s="17"/>
      <c r="K41" s="17"/>
      <c r="L41" s="17"/>
      <c r="M41" s="17"/>
      <c r="N41" s="17"/>
      <c r="O41" s="17"/>
      <c r="P41" s="17"/>
      <c r="Q41" s="17"/>
      <c r="R41" s="17"/>
      <c r="S41" s="17"/>
      <c r="T41" s="17"/>
      <c r="U41" s="17"/>
    </row>
    <row r="42" spans="1:21" ht="12.75" customHeight="1">
      <c r="A42" s="17"/>
      <c r="B42" s="162"/>
      <c r="C42" s="162"/>
      <c r="D42" s="131"/>
      <c r="E42" s="131"/>
      <c r="F42" s="131"/>
      <c r="G42" s="17"/>
      <c r="H42" s="17"/>
      <c r="I42" s="17"/>
      <c r="J42" s="17"/>
      <c r="K42" s="17"/>
      <c r="L42" s="17"/>
      <c r="M42" s="17"/>
      <c r="N42" s="17"/>
      <c r="O42" s="17"/>
      <c r="P42" s="17"/>
      <c r="Q42" s="17"/>
      <c r="R42" s="17"/>
      <c r="S42" s="17"/>
      <c r="T42" s="17"/>
      <c r="U42" s="17"/>
    </row>
    <row r="43" spans="1:21" ht="12.75" customHeight="1">
      <c r="A43" s="17"/>
      <c r="B43" s="162"/>
      <c r="C43" s="162"/>
      <c r="D43" s="131"/>
      <c r="E43" s="131"/>
      <c r="F43" s="131"/>
      <c r="G43" s="17"/>
      <c r="H43" s="17"/>
      <c r="I43" s="17"/>
      <c r="J43" s="17"/>
      <c r="K43" s="17"/>
      <c r="L43" s="17"/>
      <c r="M43" s="17"/>
      <c r="N43" s="17"/>
      <c r="O43" s="17"/>
      <c r="P43" s="17"/>
      <c r="Q43" s="17"/>
      <c r="R43" s="17"/>
      <c r="S43" s="17"/>
      <c r="T43" s="17"/>
      <c r="U43" s="17"/>
    </row>
    <row r="44" spans="1:21" ht="12.75" customHeight="1">
      <c r="A44" s="17"/>
      <c r="B44" s="162"/>
      <c r="C44" s="162"/>
      <c r="D44" s="131"/>
      <c r="E44" s="131"/>
      <c r="F44" s="131"/>
      <c r="G44" s="17"/>
      <c r="H44" s="17"/>
      <c r="I44" s="17"/>
      <c r="J44" s="17"/>
      <c r="K44" s="17"/>
      <c r="L44" s="17"/>
      <c r="M44" s="17"/>
      <c r="N44" s="17"/>
      <c r="O44" s="17"/>
      <c r="P44" s="17"/>
      <c r="Q44" s="17"/>
      <c r="R44" s="17"/>
      <c r="S44" s="17"/>
      <c r="T44" s="17"/>
      <c r="U44" s="17"/>
    </row>
    <row r="45" spans="1:21" ht="12.75" customHeight="1">
      <c r="A45" s="17"/>
      <c r="B45" s="162"/>
      <c r="C45" s="162"/>
      <c r="D45" s="131"/>
      <c r="E45" s="131"/>
      <c r="F45" s="131"/>
      <c r="G45" s="17"/>
      <c r="H45" s="17"/>
      <c r="I45" s="17"/>
      <c r="J45" s="17"/>
      <c r="K45" s="17"/>
      <c r="L45" s="17"/>
      <c r="M45" s="17"/>
      <c r="N45" s="17"/>
      <c r="O45" s="17"/>
      <c r="P45" s="17"/>
      <c r="Q45" s="17"/>
      <c r="R45" s="17"/>
      <c r="S45" s="17"/>
      <c r="T45" s="17"/>
      <c r="U45" s="17"/>
    </row>
    <row r="46" spans="1:21" ht="12.75" customHeight="1">
      <c r="A46" s="17"/>
      <c r="B46" s="162"/>
      <c r="C46" s="162"/>
      <c r="D46" s="131"/>
      <c r="E46" s="131"/>
      <c r="F46" s="131"/>
      <c r="G46" s="17"/>
      <c r="H46" s="17"/>
      <c r="I46" s="17"/>
      <c r="J46" s="17"/>
      <c r="K46" s="17"/>
      <c r="L46" s="17"/>
      <c r="M46" s="17"/>
      <c r="N46" s="17"/>
      <c r="O46" s="17"/>
      <c r="P46" s="17"/>
      <c r="Q46" s="17"/>
      <c r="R46" s="17"/>
      <c r="S46" s="17"/>
      <c r="T46" s="17"/>
      <c r="U46" s="17"/>
    </row>
    <row r="47" spans="1:21" ht="12.75" customHeight="1">
      <c r="A47" s="17"/>
      <c r="B47" s="162"/>
      <c r="C47" s="162"/>
      <c r="D47" s="131"/>
      <c r="E47" s="131"/>
      <c r="F47" s="131"/>
      <c r="G47" s="17"/>
      <c r="H47" s="17"/>
      <c r="I47" s="17"/>
      <c r="J47" s="17"/>
      <c r="K47" s="17"/>
      <c r="L47" s="17"/>
      <c r="M47" s="17"/>
      <c r="N47" s="17"/>
      <c r="O47" s="17"/>
      <c r="P47" s="17"/>
      <c r="Q47" s="17"/>
      <c r="R47" s="17"/>
      <c r="S47" s="17"/>
      <c r="T47" s="17"/>
      <c r="U47" s="17"/>
    </row>
    <row r="48" spans="1:21" ht="12.75" customHeight="1">
      <c r="A48" s="17"/>
      <c r="B48" s="162"/>
      <c r="C48" s="162"/>
      <c r="D48" s="131"/>
      <c r="E48" s="131"/>
      <c r="F48" s="131"/>
      <c r="G48" s="17"/>
      <c r="H48" s="17"/>
      <c r="I48" s="17"/>
      <c r="J48" s="17"/>
      <c r="K48" s="17"/>
      <c r="L48" s="17"/>
      <c r="M48" s="17"/>
      <c r="N48" s="17"/>
      <c r="O48" s="17"/>
      <c r="P48" s="17"/>
      <c r="Q48" s="17"/>
      <c r="R48" s="17"/>
      <c r="S48" s="17"/>
      <c r="T48" s="17"/>
      <c r="U48" s="17"/>
    </row>
    <row r="49" spans="1:21" ht="12.75" customHeight="1">
      <c r="A49" s="17"/>
      <c r="B49" s="162"/>
      <c r="C49" s="162"/>
      <c r="D49" s="131"/>
      <c r="E49" s="131"/>
      <c r="F49" s="131"/>
      <c r="G49" s="17"/>
      <c r="H49" s="17"/>
      <c r="I49" s="17"/>
      <c r="J49" s="17"/>
      <c r="K49" s="17"/>
      <c r="L49" s="17"/>
      <c r="M49" s="17"/>
      <c r="N49" s="17"/>
      <c r="O49" s="17"/>
      <c r="P49" s="17"/>
      <c r="Q49" s="17"/>
      <c r="R49" s="17"/>
      <c r="S49" s="17"/>
      <c r="T49" s="17"/>
      <c r="U49" s="17"/>
    </row>
    <row r="50" spans="1:21" ht="12.75" customHeight="1">
      <c r="A50" s="17"/>
      <c r="B50" s="162"/>
      <c r="C50" s="162"/>
      <c r="D50" s="131"/>
      <c r="E50" s="131"/>
      <c r="F50" s="131"/>
      <c r="G50" s="17"/>
      <c r="H50" s="17"/>
      <c r="I50" s="17"/>
      <c r="J50" s="17"/>
      <c r="K50" s="17"/>
      <c r="L50" s="17"/>
      <c r="M50" s="17"/>
      <c r="N50" s="17"/>
      <c r="O50" s="17"/>
      <c r="P50" s="17"/>
      <c r="Q50" s="17"/>
      <c r="R50" s="17"/>
      <c r="S50" s="17"/>
      <c r="T50" s="17"/>
      <c r="U50" s="17"/>
    </row>
    <row r="51" spans="1:21" ht="12.75" customHeight="1">
      <c r="A51" s="17"/>
      <c r="B51" s="162"/>
      <c r="C51" s="162"/>
      <c r="D51" s="131"/>
      <c r="E51" s="131"/>
      <c r="F51" s="131"/>
      <c r="G51" s="17"/>
      <c r="H51" s="17"/>
      <c r="I51" s="17"/>
      <c r="J51" s="17"/>
      <c r="K51" s="17"/>
      <c r="L51" s="17"/>
      <c r="M51" s="17"/>
      <c r="N51" s="17"/>
      <c r="O51" s="17"/>
      <c r="P51" s="17"/>
      <c r="Q51" s="17"/>
      <c r="R51" s="17"/>
      <c r="S51" s="17"/>
      <c r="T51" s="17"/>
      <c r="U51" s="17"/>
    </row>
    <row r="52" spans="1:21" ht="12.75" customHeight="1">
      <c r="A52" s="17"/>
      <c r="B52" s="162"/>
      <c r="C52" s="162"/>
      <c r="D52" s="131"/>
      <c r="E52" s="131"/>
      <c r="F52" s="131"/>
      <c r="G52" s="17"/>
      <c r="H52" s="17"/>
      <c r="I52" s="17"/>
      <c r="J52" s="17"/>
      <c r="K52" s="17"/>
      <c r="L52" s="17"/>
      <c r="M52" s="17"/>
      <c r="N52" s="17"/>
      <c r="O52" s="17"/>
      <c r="P52" s="17"/>
      <c r="Q52" s="17"/>
      <c r="R52" s="17"/>
      <c r="S52" s="17"/>
      <c r="T52" s="17"/>
      <c r="U52" s="17"/>
    </row>
    <row r="53" spans="1:21" ht="12.75" customHeight="1">
      <c r="A53" s="17"/>
      <c r="B53" s="162"/>
      <c r="C53" s="162"/>
      <c r="D53" s="131"/>
      <c r="E53" s="131"/>
      <c r="F53" s="131"/>
      <c r="G53" s="17"/>
      <c r="H53" s="17"/>
      <c r="I53" s="17"/>
      <c r="J53" s="17"/>
      <c r="K53" s="17"/>
      <c r="L53" s="17"/>
      <c r="M53" s="17"/>
      <c r="N53" s="17"/>
      <c r="O53" s="17"/>
      <c r="P53" s="17"/>
      <c r="Q53" s="17"/>
      <c r="R53" s="17"/>
      <c r="S53" s="17"/>
      <c r="T53" s="17"/>
      <c r="U53" s="17"/>
    </row>
    <row r="54" spans="1:21" ht="12.75" customHeight="1">
      <c r="A54" s="17"/>
      <c r="B54" s="162"/>
      <c r="C54" s="162"/>
      <c r="D54" s="131"/>
      <c r="E54" s="131"/>
      <c r="F54" s="131"/>
      <c r="G54" s="17"/>
      <c r="H54" s="17"/>
      <c r="I54" s="17"/>
      <c r="J54" s="17"/>
      <c r="K54" s="17"/>
      <c r="L54" s="17"/>
      <c r="M54" s="17"/>
      <c r="N54" s="17"/>
      <c r="O54" s="17"/>
      <c r="P54" s="17"/>
      <c r="Q54" s="17"/>
      <c r="R54" s="17"/>
      <c r="S54" s="17"/>
      <c r="T54" s="17"/>
      <c r="U54" s="17"/>
    </row>
    <row r="55" spans="1:21" ht="12.75" customHeight="1">
      <c r="A55" s="17"/>
      <c r="B55" s="162"/>
      <c r="C55" s="162"/>
      <c r="D55" s="131"/>
      <c r="E55" s="131"/>
      <c r="F55" s="131"/>
      <c r="G55" s="17"/>
      <c r="H55" s="17"/>
      <c r="I55" s="17"/>
      <c r="J55" s="17"/>
      <c r="K55" s="17"/>
      <c r="L55" s="17"/>
      <c r="M55" s="17"/>
      <c r="N55" s="17"/>
      <c r="O55" s="17"/>
      <c r="P55" s="17"/>
      <c r="Q55" s="17"/>
      <c r="R55" s="17"/>
      <c r="S55" s="17"/>
      <c r="T55" s="17"/>
      <c r="U55" s="17"/>
    </row>
    <row r="56" spans="1:21" ht="12.75" customHeight="1">
      <c r="A56" s="17"/>
      <c r="B56" s="162"/>
      <c r="C56" s="162"/>
      <c r="D56" s="131"/>
      <c r="E56" s="131"/>
      <c r="F56" s="131"/>
      <c r="G56" s="17"/>
      <c r="H56" s="17"/>
      <c r="I56" s="17"/>
      <c r="J56" s="17"/>
      <c r="K56" s="17"/>
      <c r="L56" s="17"/>
      <c r="M56" s="17"/>
      <c r="N56" s="17"/>
      <c r="O56" s="17"/>
      <c r="P56" s="17"/>
      <c r="Q56" s="17"/>
      <c r="R56" s="17"/>
      <c r="S56" s="17"/>
      <c r="T56" s="17"/>
      <c r="U56" s="17"/>
    </row>
    <row r="57" spans="1:21" ht="12.75" customHeight="1">
      <c r="A57" s="17"/>
      <c r="B57" s="162"/>
      <c r="C57" s="162"/>
      <c r="D57" s="131"/>
      <c r="E57" s="131"/>
      <c r="F57" s="131"/>
      <c r="G57" s="17"/>
      <c r="H57" s="17"/>
      <c r="I57" s="17"/>
      <c r="J57" s="17"/>
      <c r="K57" s="17"/>
      <c r="L57" s="17"/>
      <c r="M57" s="17"/>
      <c r="N57" s="17"/>
      <c r="O57" s="17"/>
      <c r="P57" s="17"/>
      <c r="Q57" s="17"/>
      <c r="R57" s="17"/>
      <c r="S57" s="17"/>
      <c r="T57" s="17"/>
      <c r="U57" s="17"/>
    </row>
    <row r="58" spans="1:21" ht="12.75" customHeight="1">
      <c r="A58" s="17"/>
      <c r="B58" s="162"/>
      <c r="C58" s="162"/>
      <c r="D58" s="131"/>
      <c r="E58" s="131"/>
      <c r="F58" s="131"/>
      <c r="G58" s="17"/>
      <c r="H58" s="17"/>
      <c r="I58" s="17"/>
      <c r="J58" s="17"/>
      <c r="K58" s="17"/>
      <c r="L58" s="17"/>
      <c r="M58" s="17"/>
      <c r="N58" s="17"/>
      <c r="O58" s="17"/>
      <c r="P58" s="17"/>
      <c r="Q58" s="17"/>
      <c r="R58" s="17"/>
      <c r="S58" s="17"/>
      <c r="T58" s="17"/>
      <c r="U58" s="17"/>
    </row>
    <row r="59" spans="1:21" ht="12.75" customHeight="1">
      <c r="A59" s="17"/>
      <c r="B59" s="162"/>
      <c r="C59" s="162"/>
      <c r="D59" s="131"/>
      <c r="E59" s="131"/>
      <c r="F59" s="131"/>
      <c r="G59" s="17"/>
      <c r="H59" s="17"/>
      <c r="I59" s="17"/>
      <c r="J59" s="17"/>
      <c r="K59" s="17"/>
      <c r="L59" s="17"/>
      <c r="M59" s="17"/>
      <c r="N59" s="17"/>
      <c r="O59" s="17"/>
      <c r="P59" s="17"/>
      <c r="Q59" s="17"/>
      <c r="R59" s="17"/>
      <c r="S59" s="17"/>
      <c r="T59" s="17"/>
      <c r="U59" s="17"/>
    </row>
    <row r="60" spans="1:21" ht="12.75" customHeight="1">
      <c r="A60" s="17"/>
      <c r="B60" s="162"/>
      <c r="C60" s="162"/>
      <c r="D60" s="131"/>
      <c r="E60" s="131"/>
      <c r="F60" s="131"/>
      <c r="G60" s="17"/>
      <c r="H60" s="17"/>
      <c r="I60" s="17"/>
      <c r="J60" s="17"/>
      <c r="K60" s="17"/>
      <c r="L60" s="17"/>
      <c r="M60" s="17"/>
      <c r="N60" s="17"/>
      <c r="O60" s="17"/>
      <c r="P60" s="17"/>
      <c r="Q60" s="17"/>
      <c r="R60" s="17"/>
      <c r="S60" s="17"/>
      <c r="T60" s="17"/>
      <c r="U60" s="17"/>
    </row>
    <row r="61" spans="1:21" ht="12.75" customHeight="1">
      <c r="A61" s="17"/>
      <c r="B61" s="162"/>
      <c r="C61" s="162"/>
      <c r="D61" s="131"/>
      <c r="E61" s="131"/>
      <c r="F61" s="131"/>
      <c r="G61" s="17"/>
      <c r="H61" s="17"/>
      <c r="I61" s="17"/>
      <c r="J61" s="17"/>
      <c r="K61" s="17"/>
      <c r="L61" s="17"/>
      <c r="M61" s="17"/>
      <c r="N61" s="17"/>
      <c r="O61" s="17"/>
      <c r="P61" s="17"/>
      <c r="Q61" s="17"/>
      <c r="R61" s="17"/>
      <c r="S61" s="17"/>
      <c r="T61" s="17"/>
      <c r="U61" s="17"/>
    </row>
    <row r="62" spans="1:21" ht="12.75" customHeight="1">
      <c r="A62" s="17"/>
      <c r="B62" s="162"/>
      <c r="C62" s="162"/>
      <c r="D62" s="131"/>
      <c r="E62" s="131"/>
      <c r="F62" s="131"/>
      <c r="G62" s="17"/>
      <c r="H62" s="17"/>
      <c r="I62" s="17"/>
      <c r="J62" s="17"/>
      <c r="K62" s="17"/>
      <c r="L62" s="17"/>
      <c r="M62" s="17"/>
      <c r="N62" s="17"/>
      <c r="O62" s="17"/>
      <c r="P62" s="17"/>
      <c r="Q62" s="17"/>
      <c r="R62" s="17"/>
      <c r="S62" s="17"/>
      <c r="T62" s="17"/>
      <c r="U62" s="17"/>
    </row>
    <row r="63" spans="1:21" ht="12.75" customHeight="1">
      <c r="A63" s="17"/>
      <c r="B63" s="162"/>
      <c r="C63" s="162"/>
      <c r="D63" s="131"/>
      <c r="E63" s="131"/>
      <c r="F63" s="131"/>
      <c r="G63" s="17"/>
      <c r="H63" s="17"/>
      <c r="I63" s="17"/>
      <c r="J63" s="17"/>
      <c r="K63" s="17"/>
      <c r="L63" s="17"/>
      <c r="M63" s="17"/>
      <c r="N63" s="17"/>
      <c r="O63" s="17"/>
      <c r="P63" s="17"/>
      <c r="Q63" s="17"/>
      <c r="R63" s="17"/>
      <c r="S63" s="17"/>
      <c r="T63" s="17"/>
      <c r="U63" s="17"/>
    </row>
    <row r="64" spans="1:21" ht="12.75" customHeight="1">
      <c r="A64" s="17"/>
      <c r="B64" s="162"/>
      <c r="C64" s="162"/>
      <c r="D64" s="131"/>
      <c r="E64" s="131"/>
      <c r="F64" s="131"/>
      <c r="G64" s="17"/>
      <c r="H64" s="17"/>
      <c r="I64" s="17"/>
      <c r="J64" s="17"/>
      <c r="K64" s="17"/>
      <c r="L64" s="17"/>
      <c r="M64" s="17"/>
      <c r="N64" s="17"/>
      <c r="O64" s="17"/>
      <c r="P64" s="17"/>
      <c r="Q64" s="17"/>
      <c r="R64" s="17"/>
      <c r="S64" s="17"/>
      <c r="T64" s="17"/>
      <c r="U64" s="17"/>
    </row>
    <row r="65" spans="1:21" ht="12.75" customHeight="1">
      <c r="A65" s="17"/>
      <c r="B65" s="162"/>
      <c r="C65" s="162"/>
      <c r="D65" s="131"/>
      <c r="E65" s="131"/>
      <c r="F65" s="131"/>
      <c r="G65" s="17"/>
      <c r="H65" s="17"/>
      <c r="I65" s="17"/>
      <c r="J65" s="17"/>
      <c r="K65" s="17"/>
      <c r="L65" s="17"/>
      <c r="M65" s="17"/>
      <c r="N65" s="17"/>
      <c r="O65" s="17"/>
      <c r="P65" s="17"/>
      <c r="Q65" s="17"/>
      <c r="R65" s="17"/>
      <c r="S65" s="17"/>
      <c r="T65" s="17"/>
      <c r="U65" s="17"/>
    </row>
    <row r="66" spans="1:21" ht="12.75" customHeight="1">
      <c r="A66" s="17"/>
      <c r="B66" s="162"/>
      <c r="C66" s="162"/>
      <c r="D66" s="131"/>
      <c r="E66" s="131"/>
      <c r="F66" s="131"/>
      <c r="G66" s="17"/>
      <c r="H66" s="17"/>
      <c r="I66" s="17"/>
      <c r="J66" s="17"/>
      <c r="K66" s="17"/>
      <c r="L66" s="17"/>
      <c r="M66" s="17"/>
      <c r="N66" s="17"/>
      <c r="O66" s="17"/>
      <c r="P66" s="17"/>
      <c r="Q66" s="17"/>
      <c r="R66" s="17"/>
      <c r="S66" s="17"/>
      <c r="T66" s="17"/>
      <c r="U66" s="17"/>
    </row>
    <row r="67" spans="1:21" ht="12.75" customHeight="1">
      <c r="A67" s="17"/>
      <c r="B67" s="162"/>
      <c r="C67" s="162"/>
      <c r="D67" s="131"/>
      <c r="E67" s="131"/>
      <c r="F67" s="131"/>
      <c r="G67" s="17"/>
      <c r="H67" s="17"/>
      <c r="I67" s="17"/>
      <c r="J67" s="17"/>
      <c r="K67" s="17"/>
      <c r="L67" s="17"/>
      <c r="M67" s="17"/>
      <c r="N67" s="17"/>
      <c r="O67" s="17"/>
      <c r="P67" s="17"/>
      <c r="Q67" s="17"/>
      <c r="R67" s="17"/>
      <c r="S67" s="17"/>
      <c r="T67" s="17"/>
      <c r="U67" s="17"/>
    </row>
    <row r="68" spans="1:21" ht="12.75" customHeight="1">
      <c r="A68" s="17"/>
      <c r="B68" s="162"/>
      <c r="C68" s="162"/>
      <c r="D68" s="131"/>
      <c r="E68" s="131"/>
      <c r="F68" s="131"/>
      <c r="G68" s="17"/>
      <c r="H68" s="17"/>
      <c r="I68" s="17"/>
      <c r="J68" s="17"/>
      <c r="K68" s="17"/>
      <c r="L68" s="17"/>
      <c r="M68" s="17"/>
      <c r="N68" s="17"/>
      <c r="O68" s="17"/>
      <c r="P68" s="17"/>
      <c r="Q68" s="17"/>
      <c r="R68" s="17"/>
      <c r="S68" s="17"/>
      <c r="T68" s="17"/>
      <c r="U68" s="17"/>
    </row>
    <row r="69" spans="1:21" ht="12.75" customHeight="1">
      <c r="A69" s="17"/>
      <c r="B69" s="162"/>
      <c r="C69" s="162"/>
      <c r="D69" s="131"/>
      <c r="E69" s="131"/>
      <c r="F69" s="131"/>
      <c r="G69" s="17"/>
      <c r="H69" s="17"/>
      <c r="I69" s="17"/>
      <c r="J69" s="17"/>
      <c r="K69" s="17"/>
      <c r="L69" s="17"/>
      <c r="M69" s="17"/>
      <c r="N69" s="17"/>
      <c r="O69" s="17"/>
      <c r="P69" s="17"/>
      <c r="Q69" s="17"/>
      <c r="R69" s="17"/>
      <c r="S69" s="17"/>
      <c r="T69" s="17"/>
      <c r="U69" s="17"/>
    </row>
    <row r="70" spans="1:21" ht="12.75" customHeight="1">
      <c r="A70" s="17"/>
      <c r="B70" s="162"/>
      <c r="C70" s="162"/>
      <c r="D70" s="131"/>
      <c r="E70" s="131"/>
      <c r="F70" s="131"/>
      <c r="G70" s="17"/>
      <c r="H70" s="17"/>
      <c r="I70" s="17"/>
      <c r="J70" s="17"/>
      <c r="K70" s="17"/>
      <c r="L70" s="17"/>
      <c r="M70" s="17"/>
      <c r="N70" s="17"/>
      <c r="O70" s="17"/>
      <c r="P70" s="17"/>
      <c r="Q70" s="17"/>
      <c r="R70" s="17"/>
      <c r="S70" s="17"/>
      <c r="T70" s="17"/>
      <c r="U70" s="17"/>
    </row>
    <row r="71" spans="1:21" ht="12.75" customHeight="1">
      <c r="A71" s="17"/>
      <c r="B71" s="162"/>
      <c r="C71" s="162"/>
      <c r="D71" s="131"/>
      <c r="E71" s="131"/>
      <c r="F71" s="131"/>
      <c r="G71" s="17"/>
      <c r="H71" s="17"/>
      <c r="I71" s="17"/>
      <c r="J71" s="17"/>
      <c r="K71" s="17"/>
      <c r="L71" s="17"/>
      <c r="M71" s="17"/>
      <c r="N71" s="17"/>
      <c r="O71" s="17"/>
      <c r="P71" s="17"/>
      <c r="Q71" s="17"/>
      <c r="R71" s="17"/>
      <c r="S71" s="17"/>
      <c r="T71" s="17"/>
      <c r="U71" s="17"/>
    </row>
    <row r="72" spans="1:21" ht="12.75" customHeight="1">
      <c r="A72" s="17"/>
      <c r="B72" s="162"/>
      <c r="C72" s="162"/>
      <c r="D72" s="131"/>
      <c r="E72" s="131"/>
      <c r="F72" s="131"/>
      <c r="G72" s="17"/>
      <c r="H72" s="17"/>
      <c r="I72" s="17"/>
      <c r="J72" s="17"/>
      <c r="K72" s="17"/>
      <c r="L72" s="17"/>
      <c r="M72" s="17"/>
      <c r="N72" s="17"/>
      <c r="O72" s="17"/>
      <c r="P72" s="17"/>
      <c r="Q72" s="17"/>
      <c r="R72" s="17"/>
      <c r="S72" s="17"/>
      <c r="T72" s="17"/>
      <c r="U72" s="17"/>
    </row>
    <row r="73" spans="1:21" ht="12.75" customHeight="1">
      <c r="A73" s="17"/>
      <c r="B73" s="162"/>
      <c r="C73" s="162"/>
      <c r="D73" s="131"/>
      <c r="E73" s="131"/>
      <c r="F73" s="131"/>
      <c r="G73" s="17"/>
      <c r="H73" s="17"/>
      <c r="I73" s="17"/>
      <c r="J73" s="17"/>
      <c r="K73" s="17"/>
      <c r="L73" s="17"/>
      <c r="M73" s="17"/>
      <c r="N73" s="17"/>
      <c r="O73" s="17"/>
      <c r="P73" s="17"/>
      <c r="Q73" s="17"/>
      <c r="R73" s="17"/>
      <c r="S73" s="17"/>
      <c r="T73" s="17"/>
      <c r="U73" s="17"/>
    </row>
    <row r="74" spans="1:21" ht="12.75" customHeight="1">
      <c r="A74" s="17"/>
      <c r="B74" s="162"/>
      <c r="C74" s="162"/>
      <c r="D74" s="131"/>
      <c r="E74" s="131"/>
      <c r="F74" s="131"/>
      <c r="G74" s="17"/>
      <c r="H74" s="17"/>
      <c r="I74" s="17"/>
      <c r="J74" s="17"/>
      <c r="K74" s="17"/>
      <c r="L74" s="17"/>
      <c r="M74" s="17"/>
      <c r="N74" s="17"/>
      <c r="O74" s="17"/>
      <c r="P74" s="17"/>
      <c r="Q74" s="17"/>
      <c r="R74" s="17"/>
      <c r="S74" s="17"/>
      <c r="T74" s="17"/>
      <c r="U74" s="17"/>
    </row>
    <row r="75" spans="1:21" ht="12.75" customHeight="1">
      <c r="A75" s="17"/>
      <c r="B75" s="162"/>
      <c r="C75" s="162"/>
      <c r="D75" s="131"/>
      <c r="E75" s="131"/>
      <c r="F75" s="131"/>
      <c r="G75" s="17"/>
      <c r="H75" s="17"/>
      <c r="I75" s="17"/>
      <c r="J75" s="17"/>
      <c r="K75" s="17"/>
      <c r="L75" s="17"/>
      <c r="M75" s="17"/>
      <c r="N75" s="17"/>
      <c r="O75" s="17"/>
      <c r="P75" s="17"/>
      <c r="Q75" s="17"/>
      <c r="R75" s="17"/>
      <c r="S75" s="17"/>
      <c r="T75" s="17"/>
      <c r="U75" s="17"/>
    </row>
    <row r="76" spans="1:21" ht="12.75" customHeight="1">
      <c r="A76" s="17"/>
      <c r="B76" s="162"/>
      <c r="C76" s="162"/>
      <c r="D76" s="131"/>
      <c r="E76" s="131"/>
      <c r="F76" s="131"/>
      <c r="G76" s="17"/>
      <c r="H76" s="17"/>
      <c r="I76" s="17"/>
      <c r="J76" s="17"/>
      <c r="K76" s="17"/>
      <c r="L76" s="17"/>
      <c r="M76" s="17"/>
      <c r="N76" s="17"/>
      <c r="O76" s="17"/>
      <c r="P76" s="17"/>
      <c r="Q76" s="17"/>
      <c r="R76" s="17"/>
      <c r="S76" s="17"/>
      <c r="T76" s="17"/>
      <c r="U76" s="17"/>
    </row>
    <row r="77" spans="1:21" ht="12.75" customHeight="1">
      <c r="A77" s="17"/>
      <c r="B77" s="162"/>
      <c r="C77" s="162"/>
      <c r="D77" s="131"/>
      <c r="E77" s="131"/>
      <c r="F77" s="131"/>
      <c r="G77" s="17"/>
      <c r="H77" s="17"/>
      <c r="I77" s="17"/>
      <c r="J77" s="17"/>
      <c r="K77" s="17"/>
      <c r="L77" s="17"/>
      <c r="M77" s="17"/>
      <c r="N77" s="17"/>
      <c r="O77" s="17"/>
      <c r="P77" s="17"/>
      <c r="Q77" s="17"/>
      <c r="R77" s="17"/>
      <c r="S77" s="17"/>
      <c r="T77" s="17"/>
      <c r="U77" s="17"/>
    </row>
    <row r="78" spans="1:21" ht="12.75" customHeight="1">
      <c r="A78" s="17"/>
      <c r="B78" s="162"/>
      <c r="C78" s="162"/>
      <c r="D78" s="131"/>
      <c r="E78" s="131"/>
      <c r="F78" s="131"/>
      <c r="G78" s="17"/>
      <c r="H78" s="17"/>
      <c r="I78" s="17"/>
      <c r="J78" s="17"/>
      <c r="K78" s="17"/>
      <c r="L78" s="17"/>
      <c r="M78" s="17"/>
      <c r="N78" s="17"/>
      <c r="O78" s="17"/>
      <c r="P78" s="17"/>
      <c r="Q78" s="17"/>
      <c r="R78" s="17"/>
      <c r="S78" s="17"/>
      <c r="T78" s="17"/>
      <c r="U78" s="17"/>
    </row>
    <row r="79" spans="1:21" ht="12.75" customHeight="1">
      <c r="A79" s="17"/>
      <c r="B79" s="162"/>
      <c r="C79" s="162"/>
      <c r="D79" s="131"/>
      <c r="E79" s="131"/>
      <c r="F79" s="131"/>
      <c r="G79" s="17"/>
      <c r="H79" s="17"/>
      <c r="I79" s="17"/>
      <c r="J79" s="17"/>
      <c r="K79" s="17"/>
      <c r="L79" s="17"/>
      <c r="M79" s="17"/>
      <c r="N79" s="17"/>
      <c r="O79" s="17"/>
      <c r="P79" s="17"/>
      <c r="Q79" s="17"/>
      <c r="R79" s="17"/>
      <c r="S79" s="17"/>
      <c r="T79" s="17"/>
      <c r="U79" s="17"/>
    </row>
    <row r="80" spans="1:21" ht="12.75" customHeight="1">
      <c r="A80" s="17"/>
      <c r="B80" s="162"/>
      <c r="C80" s="162"/>
      <c r="D80" s="131"/>
      <c r="E80" s="131"/>
      <c r="F80" s="131"/>
      <c r="G80" s="17"/>
      <c r="H80" s="17"/>
      <c r="I80" s="17"/>
      <c r="J80" s="17"/>
      <c r="K80" s="17"/>
      <c r="L80" s="17"/>
      <c r="M80" s="17"/>
      <c r="N80" s="17"/>
      <c r="O80" s="17"/>
      <c r="P80" s="17"/>
      <c r="Q80" s="17"/>
      <c r="R80" s="17"/>
      <c r="S80" s="17"/>
      <c r="T80" s="17"/>
      <c r="U80" s="17"/>
    </row>
    <row r="81" spans="1:21" ht="12.75" customHeight="1">
      <c r="A81" s="17"/>
      <c r="B81" s="162"/>
      <c r="C81" s="162"/>
      <c r="D81" s="131"/>
      <c r="E81" s="131"/>
      <c r="F81" s="131"/>
      <c r="G81" s="17"/>
      <c r="H81" s="17"/>
      <c r="I81" s="17"/>
      <c r="J81" s="17"/>
      <c r="K81" s="17"/>
      <c r="L81" s="17"/>
      <c r="M81" s="17"/>
      <c r="N81" s="17"/>
      <c r="O81" s="17"/>
      <c r="P81" s="17"/>
      <c r="Q81" s="17"/>
      <c r="R81" s="17"/>
      <c r="S81" s="17"/>
      <c r="T81" s="17"/>
      <c r="U81" s="17"/>
    </row>
    <row r="82" spans="1:21" ht="12.75" customHeight="1">
      <c r="A82" s="17"/>
      <c r="B82" s="162"/>
      <c r="C82" s="162"/>
      <c r="D82" s="131"/>
      <c r="E82" s="131"/>
      <c r="F82" s="131"/>
      <c r="G82" s="17"/>
      <c r="H82" s="17"/>
      <c r="I82" s="17"/>
      <c r="J82" s="17"/>
      <c r="K82" s="17"/>
      <c r="L82" s="17"/>
      <c r="M82" s="17"/>
      <c r="N82" s="17"/>
      <c r="O82" s="17"/>
      <c r="P82" s="17"/>
      <c r="Q82" s="17"/>
      <c r="R82" s="17"/>
      <c r="S82" s="17"/>
      <c r="T82" s="17"/>
      <c r="U82" s="17"/>
    </row>
    <row r="83" spans="1:21" ht="12.75" customHeight="1">
      <c r="A83" s="17"/>
      <c r="B83" s="162"/>
      <c r="C83" s="162"/>
      <c r="D83" s="131"/>
      <c r="E83" s="131"/>
      <c r="F83" s="131"/>
      <c r="G83" s="17"/>
      <c r="H83" s="17"/>
      <c r="I83" s="17"/>
      <c r="J83" s="17"/>
      <c r="K83" s="17"/>
      <c r="L83" s="17"/>
      <c r="M83" s="17"/>
      <c r="N83" s="17"/>
      <c r="O83" s="17"/>
      <c r="P83" s="17"/>
      <c r="Q83" s="17"/>
      <c r="R83" s="17"/>
      <c r="S83" s="17"/>
      <c r="T83" s="17"/>
      <c r="U83" s="17"/>
    </row>
    <row r="84" spans="1:21" ht="12.75" customHeight="1">
      <c r="A84" s="17"/>
      <c r="B84" s="162"/>
      <c r="C84" s="162"/>
      <c r="D84" s="131"/>
      <c r="E84" s="131"/>
      <c r="F84" s="131"/>
      <c r="G84" s="17"/>
      <c r="H84" s="17"/>
      <c r="I84" s="17"/>
      <c r="J84" s="17"/>
      <c r="K84" s="17"/>
      <c r="L84" s="17"/>
      <c r="M84" s="17"/>
      <c r="N84" s="17"/>
      <c r="O84" s="17"/>
      <c r="P84" s="17"/>
      <c r="Q84" s="17"/>
      <c r="R84" s="17"/>
      <c r="S84" s="17"/>
      <c r="T84" s="17"/>
      <c r="U84" s="17"/>
    </row>
    <row r="85" spans="1:21" ht="12.75" customHeight="1">
      <c r="A85" s="17"/>
      <c r="B85" s="162"/>
      <c r="C85" s="162"/>
      <c r="D85" s="131"/>
      <c r="E85" s="131"/>
      <c r="F85" s="131"/>
      <c r="G85" s="17"/>
      <c r="H85" s="17"/>
      <c r="I85" s="17"/>
      <c r="J85" s="17"/>
      <c r="K85" s="17"/>
      <c r="L85" s="17"/>
      <c r="M85" s="17"/>
      <c r="N85" s="17"/>
      <c r="O85" s="17"/>
      <c r="P85" s="17"/>
      <c r="Q85" s="17"/>
      <c r="R85" s="17"/>
      <c r="S85" s="17"/>
      <c r="T85" s="17"/>
      <c r="U85" s="17"/>
    </row>
    <row r="86" spans="1:21" ht="12.75" customHeight="1">
      <c r="A86" s="17"/>
      <c r="B86" s="162"/>
      <c r="C86" s="162"/>
      <c r="D86" s="131"/>
      <c r="E86" s="131"/>
      <c r="F86" s="131"/>
      <c r="G86" s="17"/>
      <c r="H86" s="17"/>
      <c r="I86" s="17"/>
      <c r="J86" s="17"/>
      <c r="K86" s="17"/>
      <c r="L86" s="17"/>
      <c r="M86" s="17"/>
      <c r="N86" s="17"/>
      <c r="O86" s="17"/>
      <c r="P86" s="17"/>
      <c r="Q86" s="17"/>
      <c r="R86" s="17"/>
      <c r="S86" s="17"/>
      <c r="T86" s="17"/>
      <c r="U86" s="17"/>
    </row>
    <row r="87" spans="1:21" ht="12.75" customHeight="1">
      <c r="A87" s="17"/>
      <c r="B87" s="162"/>
      <c r="C87" s="162"/>
      <c r="D87" s="131"/>
      <c r="E87" s="131"/>
      <c r="F87" s="131"/>
      <c r="G87" s="17"/>
      <c r="H87" s="17"/>
      <c r="I87" s="17"/>
      <c r="J87" s="17"/>
      <c r="K87" s="17"/>
      <c r="L87" s="17"/>
      <c r="M87" s="17"/>
      <c r="N87" s="17"/>
      <c r="O87" s="17"/>
      <c r="P87" s="17"/>
      <c r="Q87" s="17"/>
      <c r="R87" s="17"/>
      <c r="S87" s="17"/>
      <c r="T87" s="17"/>
      <c r="U87" s="17"/>
    </row>
    <row r="88" spans="1:21" ht="12.75" customHeight="1">
      <c r="A88" s="17"/>
      <c r="B88" s="162"/>
      <c r="C88" s="162"/>
      <c r="D88" s="131"/>
      <c r="E88" s="131"/>
      <c r="F88" s="131"/>
      <c r="G88" s="17"/>
      <c r="H88" s="17"/>
      <c r="I88" s="17"/>
      <c r="J88" s="17"/>
      <c r="K88" s="17"/>
      <c r="L88" s="17"/>
      <c r="M88" s="17"/>
      <c r="N88" s="17"/>
      <c r="O88" s="17"/>
      <c r="P88" s="17"/>
      <c r="Q88" s="17"/>
      <c r="R88" s="17"/>
      <c r="S88" s="17"/>
      <c r="T88" s="17"/>
      <c r="U88" s="17"/>
    </row>
    <row r="89" spans="1:21" ht="12.75" customHeight="1">
      <c r="A89" s="17"/>
      <c r="B89" s="162"/>
      <c r="C89" s="162"/>
      <c r="D89" s="131"/>
      <c r="E89" s="131"/>
      <c r="F89" s="131"/>
      <c r="G89" s="17"/>
      <c r="H89" s="17"/>
      <c r="I89" s="17"/>
      <c r="J89" s="17"/>
      <c r="K89" s="17"/>
      <c r="L89" s="17"/>
      <c r="M89" s="17"/>
      <c r="N89" s="17"/>
      <c r="O89" s="17"/>
      <c r="P89" s="17"/>
      <c r="Q89" s="17"/>
      <c r="R89" s="17"/>
      <c r="S89" s="17"/>
      <c r="T89" s="17"/>
      <c r="U89" s="17"/>
    </row>
    <row r="90" spans="1:21" ht="12.75" customHeight="1">
      <c r="A90" s="17"/>
      <c r="B90" s="162"/>
      <c r="C90" s="162"/>
      <c r="D90" s="131"/>
      <c r="E90" s="131"/>
      <c r="F90" s="131"/>
      <c r="G90" s="17"/>
      <c r="H90" s="17"/>
      <c r="I90" s="17"/>
      <c r="J90" s="17"/>
      <c r="K90" s="17"/>
      <c r="L90" s="17"/>
      <c r="M90" s="17"/>
      <c r="N90" s="17"/>
      <c r="O90" s="17"/>
      <c r="P90" s="17"/>
      <c r="Q90" s="17"/>
      <c r="R90" s="17"/>
      <c r="S90" s="17"/>
      <c r="T90" s="17"/>
      <c r="U90" s="17"/>
    </row>
    <row r="91" spans="1:21" ht="12.75" customHeight="1">
      <c r="A91" s="17"/>
      <c r="B91" s="162"/>
      <c r="C91" s="162"/>
      <c r="D91" s="131"/>
      <c r="E91" s="131"/>
      <c r="F91" s="131"/>
      <c r="G91" s="17"/>
      <c r="H91" s="17"/>
      <c r="I91" s="17"/>
      <c r="J91" s="17"/>
      <c r="K91" s="17"/>
      <c r="L91" s="17"/>
      <c r="M91" s="17"/>
      <c r="N91" s="17"/>
      <c r="O91" s="17"/>
      <c r="P91" s="17"/>
      <c r="Q91" s="17"/>
      <c r="R91" s="17"/>
      <c r="S91" s="17"/>
      <c r="T91" s="17"/>
      <c r="U91" s="17"/>
    </row>
    <row r="92" spans="1:21" ht="12.75" customHeight="1">
      <c r="A92" s="17"/>
      <c r="B92" s="162"/>
      <c r="C92" s="162"/>
      <c r="D92" s="131"/>
      <c r="E92" s="131"/>
      <c r="F92" s="131"/>
      <c r="G92" s="17"/>
      <c r="H92" s="17"/>
      <c r="I92" s="17"/>
      <c r="J92" s="17"/>
      <c r="K92" s="17"/>
      <c r="L92" s="17"/>
      <c r="M92" s="17"/>
      <c r="N92" s="17"/>
      <c r="O92" s="17"/>
      <c r="P92" s="17"/>
      <c r="Q92" s="17"/>
      <c r="R92" s="17"/>
      <c r="S92" s="17"/>
      <c r="T92" s="17"/>
      <c r="U92" s="17"/>
    </row>
    <row r="93" spans="1:21" ht="12.75" customHeight="1">
      <c r="A93" s="17"/>
      <c r="B93" s="162"/>
      <c r="C93" s="162"/>
      <c r="D93" s="131"/>
      <c r="E93" s="131"/>
      <c r="F93" s="131"/>
      <c r="G93" s="17"/>
      <c r="H93" s="17"/>
      <c r="I93" s="17"/>
      <c r="J93" s="17"/>
      <c r="K93" s="17"/>
      <c r="L93" s="17"/>
      <c r="M93" s="17"/>
      <c r="N93" s="17"/>
      <c r="O93" s="17"/>
      <c r="P93" s="17"/>
      <c r="Q93" s="17"/>
      <c r="R93" s="17"/>
      <c r="S93" s="17"/>
      <c r="T93" s="17"/>
      <c r="U93" s="17"/>
    </row>
    <row r="94" spans="1:21" ht="12.75" customHeight="1">
      <c r="A94" s="17"/>
      <c r="B94" s="162"/>
      <c r="C94" s="162"/>
      <c r="D94" s="131"/>
      <c r="E94" s="131"/>
      <c r="F94" s="131"/>
      <c r="G94" s="17"/>
      <c r="H94" s="17"/>
      <c r="I94" s="17"/>
      <c r="J94" s="17"/>
      <c r="K94" s="17"/>
      <c r="L94" s="17"/>
      <c r="M94" s="17"/>
      <c r="N94" s="17"/>
      <c r="O94" s="17"/>
      <c r="P94" s="17"/>
      <c r="Q94" s="17"/>
      <c r="R94" s="17"/>
      <c r="S94" s="17"/>
      <c r="T94" s="17"/>
      <c r="U94" s="17"/>
    </row>
    <row r="95" spans="1:21" ht="12.75" customHeight="1">
      <c r="A95" s="17"/>
      <c r="B95" s="162"/>
      <c r="C95" s="162"/>
      <c r="D95" s="131"/>
      <c r="E95" s="131"/>
      <c r="F95" s="131"/>
      <c r="G95" s="17"/>
      <c r="H95" s="17"/>
      <c r="I95" s="17"/>
      <c r="J95" s="17"/>
      <c r="K95" s="17"/>
      <c r="L95" s="17"/>
      <c r="M95" s="17"/>
      <c r="N95" s="17"/>
      <c r="O95" s="17"/>
      <c r="P95" s="17"/>
      <c r="Q95" s="17"/>
      <c r="R95" s="17"/>
      <c r="S95" s="17"/>
      <c r="T95" s="17"/>
      <c r="U95" s="17"/>
    </row>
    <row r="96" spans="1:21" ht="12.75" customHeight="1">
      <c r="A96" s="17"/>
      <c r="B96" s="162"/>
      <c r="C96" s="162"/>
      <c r="D96" s="131"/>
      <c r="E96" s="131"/>
      <c r="F96" s="131"/>
      <c r="G96" s="17"/>
      <c r="H96" s="17"/>
      <c r="I96" s="17"/>
      <c r="J96" s="17"/>
      <c r="K96" s="17"/>
      <c r="L96" s="17"/>
      <c r="M96" s="17"/>
      <c r="N96" s="17"/>
      <c r="O96" s="17"/>
      <c r="P96" s="17"/>
      <c r="Q96" s="17"/>
      <c r="R96" s="17"/>
      <c r="S96" s="17"/>
      <c r="T96" s="17"/>
      <c r="U96" s="17"/>
    </row>
    <row r="97" spans="1:21" ht="12.75" customHeight="1">
      <c r="A97" s="17"/>
      <c r="B97" s="162"/>
      <c r="C97" s="162"/>
      <c r="D97" s="131"/>
      <c r="E97" s="131"/>
      <c r="F97" s="131"/>
      <c r="G97" s="17"/>
      <c r="H97" s="17"/>
      <c r="I97" s="17"/>
      <c r="J97" s="17"/>
      <c r="K97" s="17"/>
      <c r="L97" s="17"/>
      <c r="M97" s="17"/>
      <c r="N97" s="17"/>
      <c r="O97" s="17"/>
      <c r="P97" s="17"/>
      <c r="Q97" s="17"/>
      <c r="R97" s="17"/>
      <c r="S97" s="17"/>
      <c r="T97" s="17"/>
      <c r="U97" s="17"/>
    </row>
    <row r="98" spans="1:21" ht="12.75" customHeight="1">
      <c r="A98" s="17"/>
      <c r="B98" s="162"/>
      <c r="C98" s="162"/>
      <c r="D98" s="131"/>
      <c r="E98" s="131"/>
      <c r="F98" s="131"/>
      <c r="G98" s="17"/>
      <c r="H98" s="17"/>
      <c r="I98" s="17"/>
      <c r="J98" s="17"/>
      <c r="K98" s="17"/>
      <c r="L98" s="17"/>
      <c r="M98" s="17"/>
      <c r="N98" s="17"/>
      <c r="O98" s="17"/>
      <c r="P98" s="17"/>
      <c r="Q98" s="17"/>
      <c r="R98" s="17"/>
      <c r="S98" s="17"/>
      <c r="T98" s="17"/>
      <c r="U98" s="17"/>
    </row>
    <row r="99" spans="1:21" ht="12.75" customHeight="1">
      <c r="A99" s="17"/>
      <c r="B99" s="162"/>
      <c r="C99" s="162"/>
      <c r="D99" s="131"/>
      <c r="E99" s="131"/>
      <c r="F99" s="131"/>
      <c r="G99" s="17"/>
      <c r="H99" s="17"/>
      <c r="I99" s="17"/>
      <c r="J99" s="17"/>
      <c r="K99" s="17"/>
      <c r="L99" s="17"/>
      <c r="M99" s="17"/>
      <c r="N99" s="17"/>
      <c r="O99" s="17"/>
      <c r="P99" s="17"/>
      <c r="Q99" s="17"/>
      <c r="R99" s="17"/>
      <c r="S99" s="17"/>
      <c r="T99" s="17"/>
      <c r="U99" s="17"/>
    </row>
    <row r="100" spans="1:21" ht="12.75" customHeight="1">
      <c r="A100" s="17"/>
      <c r="B100" s="162"/>
      <c r="C100" s="162"/>
      <c r="D100" s="131"/>
      <c r="E100" s="131"/>
      <c r="F100" s="131"/>
      <c r="G100" s="17"/>
      <c r="H100" s="17"/>
      <c r="I100" s="17"/>
      <c r="J100" s="17"/>
      <c r="K100" s="17"/>
      <c r="L100" s="17"/>
      <c r="M100" s="17"/>
      <c r="N100" s="17"/>
      <c r="O100" s="17"/>
      <c r="P100" s="17"/>
      <c r="Q100" s="17"/>
      <c r="R100" s="17"/>
      <c r="S100" s="17"/>
      <c r="T100" s="17"/>
      <c r="U100" s="17"/>
    </row>
    <row r="101" spans="1:21" ht="12.75" customHeight="1">
      <c r="A101" s="17"/>
      <c r="B101" s="162"/>
      <c r="C101" s="162"/>
      <c r="D101" s="131"/>
      <c r="E101" s="131"/>
      <c r="F101" s="131"/>
      <c r="G101" s="17"/>
      <c r="H101" s="17"/>
      <c r="I101" s="17"/>
      <c r="J101" s="17"/>
      <c r="K101" s="17"/>
      <c r="L101" s="17"/>
      <c r="M101" s="17"/>
      <c r="N101" s="17"/>
      <c r="O101" s="17"/>
      <c r="P101" s="17"/>
      <c r="Q101" s="17"/>
      <c r="R101" s="17"/>
      <c r="S101" s="17"/>
      <c r="T101" s="17"/>
      <c r="U101" s="17"/>
    </row>
    <row r="102" spans="1:21" ht="12.75" customHeight="1">
      <c r="A102" s="17"/>
      <c r="B102" s="162"/>
      <c r="C102" s="162"/>
      <c r="D102" s="131"/>
      <c r="E102" s="131"/>
      <c r="F102" s="131"/>
      <c r="G102" s="17"/>
      <c r="H102" s="17"/>
      <c r="I102" s="17"/>
      <c r="J102" s="17"/>
      <c r="K102" s="17"/>
      <c r="L102" s="17"/>
      <c r="M102" s="17"/>
      <c r="N102" s="17"/>
      <c r="O102" s="17"/>
      <c r="P102" s="17"/>
      <c r="Q102" s="17"/>
      <c r="R102" s="17"/>
      <c r="S102" s="17"/>
      <c r="T102" s="17"/>
      <c r="U102" s="17"/>
    </row>
    <row r="103" spans="1:21" ht="12.75" customHeight="1">
      <c r="A103" s="17"/>
      <c r="B103" s="162"/>
      <c r="C103" s="162"/>
      <c r="D103" s="131"/>
      <c r="E103" s="131"/>
      <c r="F103" s="131"/>
      <c r="G103" s="17"/>
      <c r="H103" s="17"/>
      <c r="I103" s="17"/>
      <c r="J103" s="17"/>
      <c r="K103" s="17"/>
      <c r="L103" s="17"/>
      <c r="M103" s="17"/>
      <c r="N103" s="17"/>
      <c r="O103" s="17"/>
      <c r="P103" s="17"/>
      <c r="Q103" s="17"/>
      <c r="R103" s="17"/>
      <c r="S103" s="17"/>
      <c r="T103" s="17"/>
      <c r="U103" s="17"/>
    </row>
    <row r="104" spans="1:21" ht="12.75" customHeight="1">
      <c r="A104" s="17"/>
      <c r="B104" s="162"/>
      <c r="C104" s="162"/>
      <c r="D104" s="131"/>
      <c r="E104" s="131"/>
      <c r="F104" s="131"/>
      <c r="G104" s="17"/>
      <c r="H104" s="17"/>
      <c r="I104" s="17"/>
      <c r="J104" s="17"/>
      <c r="K104" s="17"/>
      <c r="L104" s="17"/>
      <c r="M104" s="17"/>
      <c r="N104" s="17"/>
      <c r="O104" s="17"/>
      <c r="P104" s="17"/>
      <c r="Q104" s="17"/>
      <c r="R104" s="17"/>
      <c r="S104" s="17"/>
      <c r="T104" s="17"/>
      <c r="U104" s="17"/>
    </row>
    <row r="105" spans="1:21" ht="12.75" customHeight="1">
      <c r="A105" s="17"/>
      <c r="B105" s="162"/>
      <c r="C105" s="162"/>
      <c r="D105" s="131"/>
      <c r="E105" s="131"/>
      <c r="F105" s="131"/>
      <c r="G105" s="17"/>
      <c r="H105" s="17"/>
      <c r="I105" s="17"/>
      <c r="J105" s="17"/>
      <c r="K105" s="17"/>
      <c r="L105" s="17"/>
      <c r="M105" s="17"/>
      <c r="N105" s="17"/>
      <c r="O105" s="17"/>
      <c r="P105" s="17"/>
      <c r="Q105" s="17"/>
      <c r="R105" s="17"/>
      <c r="S105" s="17"/>
      <c r="T105" s="17"/>
      <c r="U105" s="17"/>
    </row>
    <row r="106" spans="1:21" ht="12.75" customHeight="1">
      <c r="A106" s="17"/>
      <c r="B106" s="162"/>
      <c r="C106" s="162"/>
      <c r="D106" s="131"/>
      <c r="E106" s="131"/>
      <c r="F106" s="131"/>
      <c r="G106" s="17"/>
      <c r="H106" s="17"/>
      <c r="I106" s="17"/>
      <c r="J106" s="17"/>
      <c r="K106" s="17"/>
      <c r="L106" s="17"/>
      <c r="M106" s="17"/>
      <c r="N106" s="17"/>
      <c r="O106" s="17"/>
      <c r="P106" s="17"/>
      <c r="Q106" s="17"/>
      <c r="R106" s="17"/>
      <c r="S106" s="17"/>
      <c r="T106" s="17"/>
      <c r="U106" s="17"/>
    </row>
    <row r="107" spans="1:21" ht="12.75" customHeight="1">
      <c r="A107" s="17"/>
      <c r="B107" s="162"/>
      <c r="C107" s="162"/>
      <c r="D107" s="131"/>
      <c r="E107" s="131"/>
      <c r="F107" s="131"/>
      <c r="G107" s="17"/>
      <c r="H107" s="17"/>
      <c r="I107" s="17"/>
      <c r="J107" s="17"/>
      <c r="K107" s="17"/>
      <c r="L107" s="17"/>
      <c r="M107" s="17"/>
      <c r="N107" s="17"/>
      <c r="O107" s="17"/>
      <c r="P107" s="17"/>
      <c r="Q107" s="17"/>
      <c r="R107" s="17"/>
      <c r="S107" s="17"/>
      <c r="T107" s="17"/>
      <c r="U107" s="17"/>
    </row>
    <row r="108" spans="1:21" ht="12.75" customHeight="1">
      <c r="A108" s="17"/>
      <c r="B108" s="162"/>
      <c r="C108" s="162"/>
      <c r="D108" s="131"/>
      <c r="E108" s="131"/>
      <c r="F108" s="131"/>
      <c r="G108" s="17"/>
      <c r="H108" s="17"/>
      <c r="I108" s="17"/>
      <c r="J108" s="17"/>
      <c r="K108" s="17"/>
      <c r="L108" s="17"/>
      <c r="M108" s="17"/>
      <c r="N108" s="17"/>
      <c r="O108" s="17"/>
      <c r="P108" s="17"/>
      <c r="Q108" s="17"/>
      <c r="R108" s="17"/>
      <c r="S108" s="17"/>
      <c r="T108" s="17"/>
      <c r="U108" s="17"/>
    </row>
    <row r="109" spans="1:21" ht="12.75" customHeight="1">
      <c r="A109" s="17"/>
      <c r="B109" s="162"/>
      <c r="C109" s="162"/>
      <c r="D109" s="131"/>
      <c r="E109" s="131"/>
      <c r="F109" s="131"/>
      <c r="G109" s="17"/>
      <c r="H109" s="17"/>
      <c r="I109" s="17"/>
      <c r="J109" s="17"/>
      <c r="K109" s="17"/>
      <c r="L109" s="17"/>
      <c r="M109" s="17"/>
      <c r="N109" s="17"/>
      <c r="O109" s="17"/>
      <c r="P109" s="17"/>
      <c r="Q109" s="17"/>
      <c r="R109" s="17"/>
      <c r="S109" s="17"/>
      <c r="T109" s="17"/>
      <c r="U109" s="17"/>
    </row>
    <row r="110" spans="1:21" ht="12.75" customHeight="1">
      <c r="A110" s="17"/>
      <c r="B110" s="162"/>
      <c r="C110" s="162"/>
      <c r="D110" s="131"/>
      <c r="E110" s="131"/>
      <c r="F110" s="131"/>
      <c r="G110" s="17"/>
      <c r="H110" s="17"/>
      <c r="I110" s="17"/>
      <c r="J110" s="17"/>
      <c r="K110" s="17"/>
      <c r="L110" s="17"/>
      <c r="M110" s="17"/>
      <c r="N110" s="17"/>
      <c r="O110" s="17"/>
      <c r="P110" s="17"/>
      <c r="Q110" s="17"/>
      <c r="R110" s="17"/>
      <c r="S110" s="17"/>
      <c r="T110" s="17"/>
      <c r="U110" s="17"/>
    </row>
    <row r="111" spans="1:21" ht="12.75" customHeight="1">
      <c r="A111" s="17"/>
      <c r="B111" s="162"/>
      <c r="C111" s="162"/>
      <c r="D111" s="131"/>
      <c r="E111" s="131"/>
      <c r="F111" s="131"/>
      <c r="G111" s="17"/>
      <c r="H111" s="17"/>
      <c r="I111" s="17"/>
      <c r="J111" s="17"/>
      <c r="K111" s="17"/>
      <c r="L111" s="17"/>
      <c r="M111" s="17"/>
      <c r="N111" s="17"/>
      <c r="O111" s="17"/>
      <c r="P111" s="17"/>
      <c r="Q111" s="17"/>
      <c r="R111" s="17"/>
      <c r="S111" s="17"/>
      <c r="T111" s="17"/>
      <c r="U111" s="17"/>
    </row>
    <row r="112" spans="1:21" ht="12.75" customHeight="1">
      <c r="A112" s="17"/>
      <c r="B112" s="162"/>
      <c r="C112" s="162"/>
      <c r="D112" s="131"/>
      <c r="E112" s="131"/>
      <c r="F112" s="131"/>
      <c r="G112" s="17"/>
      <c r="H112" s="17"/>
      <c r="I112" s="17"/>
      <c r="J112" s="17"/>
      <c r="K112" s="17"/>
      <c r="L112" s="17"/>
      <c r="M112" s="17"/>
      <c r="N112" s="17"/>
      <c r="O112" s="17"/>
      <c r="P112" s="17"/>
      <c r="Q112" s="17"/>
      <c r="R112" s="17"/>
      <c r="S112" s="17"/>
      <c r="T112" s="17"/>
      <c r="U112" s="17"/>
    </row>
    <row r="113" spans="1:21" ht="12.75" customHeight="1">
      <c r="A113" s="17"/>
      <c r="B113" s="162"/>
      <c r="C113" s="162"/>
      <c r="D113" s="131"/>
      <c r="E113" s="131"/>
      <c r="F113" s="131"/>
      <c r="G113" s="17"/>
      <c r="H113" s="17"/>
      <c r="I113" s="17"/>
      <c r="J113" s="17"/>
      <c r="K113" s="17"/>
      <c r="L113" s="17"/>
      <c r="M113" s="17"/>
      <c r="N113" s="17"/>
      <c r="O113" s="17"/>
      <c r="P113" s="17"/>
      <c r="Q113" s="17"/>
      <c r="R113" s="17"/>
      <c r="S113" s="17"/>
      <c r="T113" s="17"/>
      <c r="U113" s="17"/>
    </row>
    <row r="114" spans="1:21" ht="12.75" customHeight="1">
      <c r="A114" s="17"/>
      <c r="B114" s="162"/>
      <c r="C114" s="162"/>
      <c r="D114" s="131"/>
      <c r="E114" s="131"/>
      <c r="F114" s="131"/>
      <c r="G114" s="17"/>
      <c r="H114" s="17"/>
      <c r="I114" s="17"/>
      <c r="J114" s="17"/>
      <c r="K114" s="17"/>
      <c r="L114" s="17"/>
      <c r="M114" s="17"/>
      <c r="N114" s="17"/>
      <c r="O114" s="17"/>
      <c r="P114" s="17"/>
      <c r="Q114" s="17"/>
      <c r="R114" s="17"/>
      <c r="S114" s="17"/>
      <c r="T114" s="17"/>
      <c r="U114" s="17"/>
    </row>
    <row r="115" spans="1:21" ht="12.75" customHeight="1">
      <c r="A115" s="17"/>
      <c r="B115" s="162"/>
      <c r="C115" s="162"/>
      <c r="D115" s="131"/>
      <c r="E115" s="131"/>
      <c r="F115" s="131"/>
      <c r="G115" s="17"/>
      <c r="H115" s="17"/>
      <c r="I115" s="17"/>
      <c r="J115" s="17"/>
      <c r="K115" s="17"/>
      <c r="L115" s="17"/>
      <c r="M115" s="17"/>
      <c r="N115" s="17"/>
      <c r="O115" s="17"/>
      <c r="P115" s="17"/>
      <c r="Q115" s="17"/>
      <c r="R115" s="17"/>
      <c r="S115" s="17"/>
      <c r="T115" s="17"/>
      <c r="U115" s="17"/>
    </row>
    <row r="116" spans="1:21" ht="12.75" customHeight="1">
      <c r="A116" s="17"/>
      <c r="B116" s="162"/>
      <c r="C116" s="162"/>
      <c r="D116" s="131"/>
      <c r="E116" s="131"/>
      <c r="F116" s="131"/>
      <c r="G116" s="17"/>
      <c r="H116" s="17"/>
      <c r="I116" s="17"/>
      <c r="J116" s="17"/>
      <c r="K116" s="17"/>
      <c r="L116" s="17"/>
      <c r="M116" s="17"/>
      <c r="N116" s="17"/>
      <c r="O116" s="17"/>
      <c r="P116" s="17"/>
      <c r="Q116" s="17"/>
      <c r="R116" s="17"/>
      <c r="S116" s="17"/>
      <c r="T116" s="17"/>
      <c r="U116" s="17"/>
    </row>
    <row r="117" spans="1:21" ht="12.75" customHeight="1">
      <c r="A117" s="17"/>
      <c r="B117" s="162"/>
      <c r="C117" s="162"/>
      <c r="D117" s="131"/>
      <c r="E117" s="131"/>
      <c r="F117" s="131"/>
      <c r="G117" s="17"/>
      <c r="H117" s="17"/>
      <c r="I117" s="17"/>
      <c r="J117" s="17"/>
      <c r="K117" s="17"/>
      <c r="L117" s="17"/>
      <c r="M117" s="17"/>
      <c r="N117" s="17"/>
      <c r="O117" s="17"/>
      <c r="P117" s="17"/>
      <c r="Q117" s="17"/>
      <c r="R117" s="17"/>
      <c r="S117" s="17"/>
      <c r="T117" s="17"/>
      <c r="U117" s="17"/>
    </row>
    <row r="118" spans="1:21" ht="12.75" customHeight="1">
      <c r="A118" s="17"/>
      <c r="B118" s="162"/>
      <c r="C118" s="162"/>
      <c r="D118" s="131"/>
      <c r="E118" s="131"/>
      <c r="F118" s="131"/>
      <c r="G118" s="17"/>
      <c r="H118" s="17"/>
      <c r="I118" s="17"/>
      <c r="J118" s="17"/>
      <c r="K118" s="17"/>
      <c r="L118" s="17"/>
      <c r="M118" s="17"/>
      <c r="N118" s="17"/>
      <c r="O118" s="17"/>
      <c r="P118" s="17"/>
      <c r="Q118" s="17"/>
      <c r="R118" s="17"/>
      <c r="S118" s="17"/>
      <c r="T118" s="17"/>
      <c r="U118" s="17"/>
    </row>
    <row r="119" spans="1:21" ht="12.75" customHeight="1">
      <c r="A119" s="17"/>
      <c r="B119" s="162"/>
      <c r="C119" s="162"/>
      <c r="D119" s="131"/>
      <c r="E119" s="131"/>
      <c r="F119" s="131"/>
      <c r="G119" s="17"/>
      <c r="H119" s="17"/>
      <c r="I119" s="17"/>
      <c r="J119" s="17"/>
      <c r="K119" s="17"/>
      <c r="L119" s="17"/>
      <c r="M119" s="17"/>
      <c r="N119" s="17"/>
      <c r="O119" s="17"/>
      <c r="P119" s="17"/>
      <c r="Q119" s="17"/>
      <c r="R119" s="17"/>
      <c r="S119" s="17"/>
      <c r="T119" s="17"/>
      <c r="U119" s="17"/>
    </row>
    <row r="120" spans="1:21" ht="12.75" customHeight="1">
      <c r="A120" s="17"/>
      <c r="B120" s="162"/>
      <c r="C120" s="162"/>
      <c r="D120" s="131"/>
      <c r="E120" s="131"/>
      <c r="F120" s="131"/>
      <c r="G120" s="17"/>
      <c r="H120" s="17"/>
      <c r="I120" s="17"/>
      <c r="J120" s="17"/>
      <c r="K120" s="17"/>
      <c r="L120" s="17"/>
      <c r="M120" s="17"/>
      <c r="N120" s="17"/>
      <c r="O120" s="17"/>
      <c r="P120" s="17"/>
      <c r="Q120" s="17"/>
      <c r="R120" s="17"/>
      <c r="S120" s="17"/>
      <c r="T120" s="17"/>
      <c r="U120" s="17"/>
    </row>
    <row r="121" spans="1:21" ht="12.75" customHeight="1">
      <c r="A121" s="17"/>
      <c r="B121" s="162"/>
      <c r="C121" s="162"/>
      <c r="D121" s="131"/>
      <c r="E121" s="131"/>
      <c r="F121" s="131"/>
      <c r="G121" s="17"/>
      <c r="H121" s="17"/>
      <c r="I121" s="17"/>
      <c r="J121" s="17"/>
      <c r="K121" s="17"/>
      <c r="L121" s="17"/>
      <c r="M121" s="17"/>
      <c r="N121" s="17"/>
      <c r="O121" s="17"/>
      <c r="P121" s="17"/>
      <c r="Q121" s="17"/>
      <c r="R121" s="17"/>
      <c r="S121" s="17"/>
      <c r="T121" s="17"/>
      <c r="U121" s="17"/>
    </row>
    <row r="122" spans="1:21" ht="12.75" customHeight="1">
      <c r="A122" s="17"/>
      <c r="B122" s="162"/>
      <c r="C122" s="162"/>
      <c r="D122" s="131"/>
      <c r="E122" s="131"/>
      <c r="F122" s="131"/>
      <c r="G122" s="17"/>
      <c r="H122" s="17"/>
      <c r="I122" s="17"/>
      <c r="J122" s="17"/>
      <c r="K122" s="17"/>
      <c r="L122" s="17"/>
      <c r="M122" s="17"/>
      <c r="N122" s="17"/>
      <c r="O122" s="17"/>
      <c r="P122" s="17"/>
      <c r="Q122" s="17"/>
      <c r="R122" s="17"/>
      <c r="S122" s="17"/>
      <c r="T122" s="17"/>
      <c r="U122" s="17"/>
    </row>
    <row r="123" spans="1:21" ht="12.75" customHeight="1">
      <c r="A123" s="17"/>
      <c r="B123" s="162"/>
      <c r="C123" s="162"/>
      <c r="D123" s="131"/>
      <c r="E123" s="131"/>
      <c r="F123" s="131"/>
      <c r="G123" s="17"/>
      <c r="H123" s="17"/>
      <c r="I123" s="17"/>
      <c r="J123" s="17"/>
      <c r="K123" s="17"/>
      <c r="L123" s="17"/>
      <c r="M123" s="17"/>
      <c r="N123" s="17"/>
      <c r="O123" s="17"/>
      <c r="P123" s="17"/>
      <c r="Q123" s="17"/>
      <c r="R123" s="17"/>
      <c r="S123" s="17"/>
      <c r="T123" s="17"/>
      <c r="U123" s="17"/>
    </row>
    <row r="124" spans="1:21" ht="12.75" customHeight="1">
      <c r="A124" s="17"/>
      <c r="B124" s="162"/>
      <c r="C124" s="162"/>
      <c r="D124" s="131"/>
      <c r="E124" s="131"/>
      <c r="F124" s="131"/>
      <c r="G124" s="17"/>
      <c r="H124" s="17"/>
      <c r="I124" s="17"/>
      <c r="J124" s="17"/>
      <c r="K124" s="17"/>
      <c r="L124" s="17"/>
      <c r="M124" s="17"/>
      <c r="N124" s="17"/>
      <c r="O124" s="17"/>
      <c r="P124" s="17"/>
      <c r="Q124" s="17"/>
      <c r="R124" s="17"/>
      <c r="S124" s="17"/>
      <c r="T124" s="17"/>
      <c r="U124" s="17"/>
    </row>
    <row r="125" spans="1:21" ht="12.75" customHeight="1">
      <c r="A125" s="17"/>
      <c r="B125" s="162"/>
      <c r="C125" s="162"/>
      <c r="D125" s="131"/>
      <c r="E125" s="131"/>
      <c r="F125" s="131"/>
      <c r="G125" s="17"/>
      <c r="H125" s="17"/>
      <c r="I125" s="17"/>
      <c r="J125" s="17"/>
      <c r="K125" s="17"/>
      <c r="L125" s="17"/>
      <c r="M125" s="17"/>
      <c r="N125" s="17"/>
      <c r="O125" s="17"/>
      <c r="P125" s="17"/>
      <c r="Q125" s="17"/>
      <c r="R125" s="17"/>
      <c r="S125" s="17"/>
      <c r="T125" s="17"/>
      <c r="U125" s="17"/>
    </row>
    <row r="126" spans="1:21" ht="12.75" customHeight="1">
      <c r="A126" s="17"/>
      <c r="B126" s="162"/>
      <c r="C126" s="162"/>
      <c r="D126" s="131"/>
      <c r="E126" s="131"/>
      <c r="F126" s="131"/>
      <c r="G126" s="17"/>
      <c r="H126" s="17"/>
      <c r="I126" s="17"/>
      <c r="J126" s="17"/>
      <c r="K126" s="17"/>
      <c r="L126" s="17"/>
      <c r="M126" s="17"/>
      <c r="N126" s="17"/>
      <c r="O126" s="17"/>
      <c r="P126" s="17"/>
      <c r="Q126" s="17"/>
      <c r="R126" s="17"/>
      <c r="S126" s="17"/>
      <c r="T126" s="17"/>
      <c r="U126" s="17"/>
    </row>
    <row r="127" spans="1:21" ht="12.75" customHeight="1">
      <c r="A127" s="17"/>
      <c r="B127" s="162"/>
      <c r="C127" s="162"/>
      <c r="D127" s="131"/>
      <c r="E127" s="131"/>
      <c r="F127" s="131"/>
      <c r="G127" s="17"/>
      <c r="H127" s="17"/>
      <c r="I127" s="17"/>
      <c r="J127" s="17"/>
      <c r="K127" s="17"/>
      <c r="L127" s="17"/>
      <c r="M127" s="17"/>
      <c r="N127" s="17"/>
      <c r="O127" s="17"/>
      <c r="P127" s="17"/>
      <c r="Q127" s="17"/>
      <c r="R127" s="17"/>
      <c r="S127" s="17"/>
      <c r="T127" s="17"/>
      <c r="U127" s="17"/>
    </row>
    <row r="128" spans="1:21" ht="12.75" customHeight="1">
      <c r="A128" s="17"/>
      <c r="B128" s="162"/>
      <c r="C128" s="162"/>
      <c r="D128" s="131"/>
      <c r="E128" s="131"/>
      <c r="F128" s="131"/>
      <c r="G128" s="17"/>
      <c r="H128" s="17"/>
      <c r="I128" s="17"/>
      <c r="J128" s="17"/>
      <c r="K128" s="17"/>
      <c r="L128" s="17"/>
      <c r="M128" s="17"/>
      <c r="N128" s="17"/>
      <c r="O128" s="17"/>
      <c r="P128" s="17"/>
      <c r="Q128" s="17"/>
      <c r="R128" s="17"/>
      <c r="S128" s="17"/>
      <c r="T128" s="17"/>
      <c r="U128" s="17"/>
    </row>
    <row r="129" spans="1:21" ht="12.75" customHeight="1">
      <c r="A129" s="17"/>
      <c r="B129" s="162"/>
      <c r="C129" s="162"/>
      <c r="D129" s="131"/>
      <c r="E129" s="131"/>
      <c r="F129" s="131"/>
      <c r="G129" s="17"/>
      <c r="H129" s="17"/>
      <c r="I129" s="17"/>
      <c r="J129" s="17"/>
      <c r="K129" s="17"/>
      <c r="L129" s="17"/>
      <c r="M129" s="17"/>
      <c r="N129" s="17"/>
      <c r="O129" s="17"/>
      <c r="P129" s="17"/>
      <c r="Q129" s="17"/>
      <c r="R129" s="17"/>
      <c r="S129" s="17"/>
      <c r="T129" s="17"/>
      <c r="U129" s="17"/>
    </row>
    <row r="130" spans="1:21" ht="12.75" customHeight="1">
      <c r="A130" s="17"/>
      <c r="B130" s="162"/>
      <c r="C130" s="162"/>
      <c r="D130" s="131"/>
      <c r="E130" s="131"/>
      <c r="F130" s="131"/>
      <c r="G130" s="17"/>
      <c r="H130" s="17"/>
      <c r="I130" s="17"/>
      <c r="J130" s="17"/>
      <c r="K130" s="17"/>
      <c r="L130" s="17"/>
      <c r="M130" s="17"/>
      <c r="N130" s="17"/>
      <c r="O130" s="17"/>
      <c r="P130" s="17"/>
      <c r="Q130" s="17"/>
      <c r="R130" s="17"/>
      <c r="S130" s="17"/>
      <c r="T130" s="17"/>
      <c r="U130" s="17"/>
    </row>
    <row r="131" spans="1:21" ht="12.75" customHeight="1">
      <c r="A131" s="17"/>
      <c r="B131" s="162"/>
      <c r="C131" s="162"/>
      <c r="D131" s="131"/>
      <c r="E131" s="131"/>
      <c r="F131" s="131"/>
      <c r="G131" s="17"/>
      <c r="H131" s="17"/>
      <c r="I131" s="17"/>
      <c r="J131" s="17"/>
      <c r="K131" s="17"/>
      <c r="L131" s="17"/>
      <c r="M131" s="17"/>
      <c r="N131" s="17"/>
      <c r="O131" s="17"/>
      <c r="P131" s="17"/>
      <c r="Q131" s="17"/>
      <c r="R131" s="17"/>
      <c r="S131" s="17"/>
      <c r="T131" s="17"/>
      <c r="U131" s="17"/>
    </row>
    <row r="132" spans="1:21" ht="12.75" customHeight="1">
      <c r="A132" s="17"/>
      <c r="B132" s="162"/>
      <c r="C132" s="162"/>
      <c r="D132" s="131"/>
      <c r="E132" s="131"/>
      <c r="F132" s="131"/>
      <c r="G132" s="17"/>
      <c r="H132" s="17"/>
      <c r="I132" s="17"/>
      <c r="J132" s="17"/>
      <c r="K132" s="17"/>
      <c r="L132" s="17"/>
      <c r="M132" s="17"/>
      <c r="N132" s="17"/>
      <c r="O132" s="17"/>
      <c r="P132" s="17"/>
      <c r="Q132" s="17"/>
      <c r="R132" s="17"/>
      <c r="S132" s="17"/>
      <c r="T132" s="17"/>
      <c r="U132" s="17"/>
    </row>
    <row r="133" spans="1:21" ht="12.75" customHeight="1">
      <c r="A133" s="17"/>
      <c r="B133" s="162"/>
      <c r="C133" s="162"/>
      <c r="D133" s="131"/>
      <c r="E133" s="131"/>
      <c r="F133" s="131"/>
      <c r="G133" s="17"/>
      <c r="H133" s="17"/>
      <c r="I133" s="17"/>
      <c r="J133" s="17"/>
      <c r="K133" s="17"/>
      <c r="L133" s="17"/>
      <c r="M133" s="17"/>
      <c r="N133" s="17"/>
      <c r="O133" s="17"/>
      <c r="P133" s="17"/>
      <c r="Q133" s="17"/>
      <c r="R133" s="17"/>
      <c r="S133" s="17"/>
      <c r="T133" s="17"/>
      <c r="U133" s="17"/>
    </row>
    <row r="134" spans="1:21" ht="12.75" customHeight="1">
      <c r="A134" s="17"/>
      <c r="B134" s="162"/>
      <c r="C134" s="162"/>
      <c r="D134" s="131"/>
      <c r="E134" s="131"/>
      <c r="F134" s="131"/>
      <c r="G134" s="17"/>
      <c r="H134" s="17"/>
      <c r="I134" s="17"/>
      <c r="J134" s="17"/>
      <c r="K134" s="17"/>
      <c r="L134" s="17"/>
      <c r="M134" s="17"/>
      <c r="N134" s="17"/>
      <c r="O134" s="17"/>
      <c r="P134" s="17"/>
      <c r="Q134" s="17"/>
      <c r="R134" s="17"/>
      <c r="S134" s="17"/>
      <c r="T134" s="17"/>
      <c r="U134" s="17"/>
    </row>
    <row r="135" spans="1:21" ht="12.75" customHeight="1">
      <c r="A135" s="17"/>
      <c r="B135" s="162"/>
      <c r="C135" s="162"/>
      <c r="D135" s="131"/>
      <c r="E135" s="131"/>
      <c r="F135" s="131"/>
      <c r="G135" s="17"/>
      <c r="H135" s="17"/>
      <c r="I135" s="17"/>
      <c r="J135" s="17"/>
      <c r="K135" s="17"/>
      <c r="L135" s="17"/>
      <c r="M135" s="17"/>
      <c r="N135" s="17"/>
      <c r="O135" s="17"/>
      <c r="P135" s="17"/>
      <c r="Q135" s="17"/>
      <c r="R135" s="17"/>
      <c r="S135" s="17"/>
      <c r="T135" s="17"/>
      <c r="U135" s="17"/>
    </row>
    <row r="136" spans="1:21" ht="12.75" customHeight="1">
      <c r="A136" s="17"/>
      <c r="B136" s="162"/>
      <c r="C136" s="162"/>
      <c r="D136" s="131"/>
      <c r="E136" s="131"/>
      <c r="F136" s="131"/>
      <c r="G136" s="17"/>
      <c r="H136" s="17"/>
      <c r="I136" s="17"/>
      <c r="J136" s="17"/>
      <c r="K136" s="17"/>
      <c r="L136" s="17"/>
      <c r="M136" s="17"/>
      <c r="N136" s="17"/>
      <c r="O136" s="17"/>
      <c r="P136" s="17"/>
      <c r="Q136" s="17"/>
      <c r="R136" s="17"/>
      <c r="S136" s="17"/>
      <c r="T136" s="17"/>
      <c r="U136" s="17"/>
    </row>
    <row r="137" spans="1:21" ht="12.75" customHeight="1">
      <c r="A137" s="17"/>
      <c r="B137" s="162"/>
      <c r="C137" s="162"/>
      <c r="D137" s="131"/>
      <c r="E137" s="131"/>
      <c r="F137" s="131"/>
      <c r="G137" s="17"/>
      <c r="H137" s="17"/>
      <c r="I137" s="17"/>
      <c r="J137" s="17"/>
      <c r="K137" s="17"/>
      <c r="L137" s="17"/>
      <c r="M137" s="17"/>
      <c r="N137" s="17"/>
      <c r="O137" s="17"/>
      <c r="P137" s="17"/>
      <c r="Q137" s="17"/>
      <c r="R137" s="17"/>
      <c r="S137" s="17"/>
      <c r="T137" s="17"/>
      <c r="U137" s="17"/>
    </row>
    <row r="138" spans="1:21" ht="12.75" customHeight="1">
      <c r="A138" s="17"/>
      <c r="B138" s="162"/>
      <c r="C138" s="162"/>
      <c r="D138" s="131"/>
      <c r="E138" s="131"/>
      <c r="F138" s="131"/>
      <c r="G138" s="17"/>
      <c r="H138" s="17"/>
      <c r="I138" s="17"/>
      <c r="J138" s="17"/>
      <c r="K138" s="17"/>
      <c r="L138" s="17"/>
      <c r="M138" s="17"/>
      <c r="N138" s="17"/>
      <c r="O138" s="17"/>
      <c r="P138" s="17"/>
      <c r="Q138" s="17"/>
      <c r="R138" s="17"/>
      <c r="S138" s="17"/>
      <c r="T138" s="17"/>
      <c r="U138" s="17"/>
    </row>
    <row r="139" spans="1:21" ht="12.75" customHeight="1">
      <c r="A139" s="17"/>
      <c r="B139" s="162"/>
      <c r="C139" s="162"/>
      <c r="D139" s="131"/>
      <c r="E139" s="131"/>
      <c r="F139" s="131"/>
      <c r="G139" s="17"/>
      <c r="H139" s="17"/>
      <c r="I139" s="17"/>
      <c r="J139" s="17"/>
      <c r="K139" s="17"/>
      <c r="L139" s="17"/>
      <c r="M139" s="17"/>
      <c r="N139" s="17"/>
      <c r="O139" s="17"/>
      <c r="P139" s="17"/>
      <c r="Q139" s="17"/>
      <c r="R139" s="17"/>
      <c r="S139" s="17"/>
      <c r="T139" s="17"/>
      <c r="U139" s="17"/>
    </row>
    <row r="140" spans="1:21" ht="12.75" customHeight="1">
      <c r="A140" s="17"/>
      <c r="B140" s="162"/>
      <c r="C140" s="162"/>
      <c r="D140" s="131"/>
      <c r="E140" s="131"/>
      <c r="F140" s="131"/>
      <c r="G140" s="17"/>
      <c r="H140" s="17"/>
      <c r="I140" s="17"/>
      <c r="J140" s="17"/>
      <c r="K140" s="17"/>
      <c r="L140" s="17"/>
      <c r="M140" s="17"/>
      <c r="N140" s="17"/>
      <c r="O140" s="17"/>
      <c r="P140" s="17"/>
      <c r="Q140" s="17"/>
      <c r="R140" s="17"/>
      <c r="S140" s="17"/>
      <c r="T140" s="17"/>
      <c r="U140" s="17"/>
    </row>
    <row r="141" spans="1:21" ht="12.75" customHeight="1">
      <c r="A141" s="17"/>
      <c r="B141" s="162"/>
      <c r="C141" s="162"/>
      <c r="D141" s="131"/>
      <c r="E141" s="131"/>
      <c r="F141" s="131"/>
      <c r="G141" s="17"/>
      <c r="H141" s="17"/>
      <c r="I141" s="17"/>
      <c r="J141" s="17"/>
      <c r="K141" s="17"/>
      <c r="L141" s="17"/>
      <c r="M141" s="17"/>
      <c r="N141" s="17"/>
      <c r="O141" s="17"/>
      <c r="P141" s="17"/>
      <c r="Q141" s="17"/>
      <c r="R141" s="17"/>
      <c r="S141" s="17"/>
      <c r="T141" s="17"/>
      <c r="U141" s="17"/>
    </row>
    <row r="142" spans="1:21" ht="12.75" customHeight="1">
      <c r="A142" s="17"/>
      <c r="B142" s="162"/>
      <c r="C142" s="162"/>
      <c r="D142" s="131"/>
      <c r="E142" s="131"/>
      <c r="F142" s="131"/>
      <c r="G142" s="17"/>
      <c r="H142" s="17"/>
      <c r="I142" s="17"/>
      <c r="J142" s="17"/>
      <c r="K142" s="17"/>
      <c r="L142" s="17"/>
      <c r="M142" s="17"/>
      <c r="N142" s="17"/>
      <c r="O142" s="17"/>
      <c r="P142" s="17"/>
      <c r="Q142" s="17"/>
      <c r="R142" s="17"/>
      <c r="S142" s="17"/>
      <c r="T142" s="17"/>
      <c r="U142" s="17"/>
    </row>
    <row r="143" spans="1:21" ht="12.75" customHeight="1">
      <c r="A143" s="17"/>
      <c r="B143" s="162"/>
      <c r="C143" s="162"/>
      <c r="D143" s="131"/>
      <c r="E143" s="131"/>
      <c r="F143" s="131"/>
      <c r="G143" s="17"/>
      <c r="H143" s="17"/>
      <c r="I143" s="17"/>
      <c r="J143" s="17"/>
      <c r="K143" s="17"/>
      <c r="L143" s="17"/>
      <c r="M143" s="17"/>
      <c r="N143" s="17"/>
      <c r="O143" s="17"/>
      <c r="P143" s="17"/>
      <c r="Q143" s="17"/>
      <c r="R143" s="17"/>
      <c r="S143" s="17"/>
      <c r="T143" s="17"/>
      <c r="U143" s="17"/>
    </row>
    <row r="144" spans="1:21" ht="12.75" customHeight="1">
      <c r="A144" s="17"/>
      <c r="B144" s="162"/>
      <c r="C144" s="162"/>
      <c r="D144" s="131"/>
      <c r="E144" s="131"/>
      <c r="F144" s="131"/>
      <c r="G144" s="17"/>
      <c r="H144" s="17"/>
      <c r="I144" s="17"/>
      <c r="J144" s="17"/>
      <c r="K144" s="17"/>
      <c r="L144" s="17"/>
      <c r="M144" s="17"/>
      <c r="N144" s="17"/>
      <c r="O144" s="17"/>
      <c r="P144" s="17"/>
      <c r="Q144" s="17"/>
      <c r="R144" s="17"/>
      <c r="S144" s="17"/>
      <c r="T144" s="17"/>
      <c r="U144" s="17"/>
    </row>
    <row r="145" spans="1:21" ht="12.75" customHeight="1">
      <c r="A145" s="17"/>
      <c r="B145" s="162"/>
      <c r="C145" s="162"/>
      <c r="D145" s="131"/>
      <c r="E145" s="131"/>
      <c r="F145" s="131"/>
      <c r="G145" s="17"/>
      <c r="H145" s="17"/>
      <c r="I145" s="17"/>
      <c r="J145" s="17"/>
      <c r="K145" s="17"/>
      <c r="L145" s="17"/>
      <c r="M145" s="17"/>
      <c r="N145" s="17"/>
      <c r="O145" s="17"/>
      <c r="P145" s="17"/>
      <c r="Q145" s="17"/>
      <c r="R145" s="17"/>
      <c r="S145" s="17"/>
      <c r="T145" s="17"/>
      <c r="U145" s="17"/>
    </row>
    <row r="146" spans="1:21" ht="12.75" customHeight="1">
      <c r="A146" s="17"/>
      <c r="B146" s="162"/>
      <c r="C146" s="162"/>
      <c r="D146" s="131"/>
      <c r="E146" s="131"/>
      <c r="F146" s="131"/>
      <c r="G146" s="17"/>
      <c r="H146" s="17"/>
      <c r="I146" s="17"/>
      <c r="J146" s="17"/>
      <c r="K146" s="17"/>
      <c r="L146" s="17"/>
      <c r="M146" s="17"/>
      <c r="N146" s="17"/>
      <c r="O146" s="17"/>
      <c r="P146" s="17"/>
      <c r="Q146" s="17"/>
      <c r="R146" s="17"/>
      <c r="S146" s="17"/>
      <c r="T146" s="17"/>
      <c r="U146" s="17"/>
    </row>
    <row r="147" spans="1:21" ht="12.75" customHeight="1">
      <c r="A147" s="17"/>
      <c r="B147" s="162"/>
      <c r="C147" s="162"/>
      <c r="D147" s="131"/>
      <c r="E147" s="131"/>
      <c r="F147" s="131"/>
      <c r="G147" s="17"/>
      <c r="H147" s="17"/>
      <c r="I147" s="17"/>
      <c r="J147" s="17"/>
      <c r="K147" s="17"/>
      <c r="L147" s="17"/>
      <c r="M147" s="17"/>
      <c r="N147" s="17"/>
      <c r="O147" s="17"/>
      <c r="P147" s="17"/>
      <c r="Q147" s="17"/>
      <c r="R147" s="17"/>
      <c r="S147" s="17"/>
      <c r="T147" s="17"/>
      <c r="U147" s="17"/>
    </row>
    <row r="148" spans="1:21" ht="12.75" customHeight="1">
      <c r="A148" s="17"/>
      <c r="B148" s="162"/>
      <c r="C148" s="162"/>
      <c r="D148" s="131"/>
      <c r="E148" s="131"/>
      <c r="F148" s="131"/>
      <c r="G148" s="17"/>
      <c r="H148" s="17"/>
      <c r="I148" s="17"/>
      <c r="J148" s="17"/>
      <c r="K148" s="17"/>
      <c r="L148" s="17"/>
      <c r="M148" s="17"/>
      <c r="N148" s="17"/>
      <c r="O148" s="17"/>
      <c r="P148" s="17"/>
      <c r="Q148" s="17"/>
      <c r="R148" s="17"/>
      <c r="S148" s="17"/>
      <c r="T148" s="17"/>
      <c r="U148" s="17"/>
    </row>
    <row r="149" spans="1:21" ht="12.75" customHeight="1">
      <c r="A149" s="17"/>
      <c r="B149" s="162"/>
      <c r="C149" s="162"/>
      <c r="D149" s="131"/>
      <c r="E149" s="131"/>
      <c r="F149" s="131"/>
      <c r="G149" s="17"/>
      <c r="H149" s="17"/>
      <c r="I149" s="17"/>
      <c r="J149" s="17"/>
      <c r="K149" s="17"/>
      <c r="L149" s="17"/>
      <c r="M149" s="17"/>
      <c r="N149" s="17"/>
      <c r="O149" s="17"/>
      <c r="P149" s="17"/>
      <c r="Q149" s="17"/>
      <c r="R149" s="17"/>
      <c r="S149" s="17"/>
      <c r="T149" s="17"/>
      <c r="U149" s="17"/>
    </row>
    <row r="150" spans="1:21" ht="12.75" customHeight="1">
      <c r="A150" s="17"/>
      <c r="B150" s="162"/>
      <c r="C150" s="162"/>
      <c r="D150" s="131"/>
      <c r="E150" s="131"/>
      <c r="F150" s="131"/>
      <c r="G150" s="17"/>
      <c r="H150" s="17"/>
      <c r="I150" s="17"/>
      <c r="J150" s="17"/>
      <c r="K150" s="17"/>
      <c r="L150" s="17"/>
      <c r="M150" s="17"/>
      <c r="N150" s="17"/>
      <c r="O150" s="17"/>
      <c r="P150" s="17"/>
      <c r="Q150" s="17"/>
      <c r="R150" s="17"/>
      <c r="S150" s="17"/>
      <c r="T150" s="17"/>
      <c r="U150" s="17"/>
    </row>
    <row r="151" spans="1:21" ht="12.75" customHeight="1">
      <c r="A151" s="17"/>
      <c r="B151" s="162"/>
      <c r="C151" s="162"/>
      <c r="D151" s="131"/>
      <c r="E151" s="131"/>
      <c r="F151" s="131"/>
      <c r="G151" s="17"/>
      <c r="H151" s="17"/>
      <c r="I151" s="17"/>
      <c r="J151" s="17"/>
      <c r="K151" s="17"/>
      <c r="L151" s="17"/>
      <c r="M151" s="17"/>
      <c r="N151" s="17"/>
      <c r="O151" s="17"/>
      <c r="P151" s="17"/>
      <c r="Q151" s="17"/>
      <c r="R151" s="17"/>
      <c r="S151" s="17"/>
      <c r="T151" s="17"/>
      <c r="U151" s="17"/>
    </row>
    <row r="152" spans="1:21" ht="12.75" customHeight="1">
      <c r="A152" s="17"/>
      <c r="B152" s="162"/>
      <c r="C152" s="162"/>
      <c r="D152" s="131"/>
      <c r="E152" s="131"/>
      <c r="F152" s="131"/>
      <c r="G152" s="17"/>
      <c r="H152" s="17"/>
      <c r="I152" s="17"/>
      <c r="J152" s="17"/>
      <c r="K152" s="17"/>
      <c r="L152" s="17"/>
      <c r="M152" s="17"/>
      <c r="N152" s="17"/>
      <c r="O152" s="17"/>
      <c r="P152" s="17"/>
      <c r="Q152" s="17"/>
      <c r="R152" s="17"/>
      <c r="S152" s="17"/>
      <c r="T152" s="17"/>
      <c r="U152" s="17"/>
    </row>
    <row r="153" spans="1:21" ht="12.75" customHeight="1">
      <c r="A153" s="17"/>
      <c r="B153" s="162"/>
      <c r="C153" s="162"/>
      <c r="D153" s="131"/>
      <c r="E153" s="131"/>
      <c r="F153" s="131"/>
      <c r="G153" s="17"/>
      <c r="H153" s="17"/>
      <c r="I153" s="17"/>
      <c r="J153" s="17"/>
      <c r="K153" s="17"/>
      <c r="L153" s="17"/>
      <c r="M153" s="17"/>
      <c r="N153" s="17"/>
      <c r="O153" s="17"/>
      <c r="P153" s="17"/>
      <c r="Q153" s="17"/>
      <c r="R153" s="17"/>
      <c r="S153" s="17"/>
      <c r="T153" s="17"/>
      <c r="U153" s="17"/>
    </row>
    <row r="154" spans="1:21" ht="12.75" customHeight="1">
      <c r="A154" s="17"/>
      <c r="B154" s="162"/>
      <c r="C154" s="162"/>
      <c r="D154" s="131"/>
      <c r="E154" s="131"/>
      <c r="F154" s="131"/>
      <c r="G154" s="17"/>
      <c r="H154" s="17"/>
      <c r="I154" s="17"/>
      <c r="J154" s="17"/>
      <c r="K154" s="17"/>
      <c r="L154" s="17"/>
      <c r="M154" s="17"/>
      <c r="N154" s="17"/>
      <c r="O154" s="17"/>
      <c r="P154" s="17"/>
      <c r="Q154" s="17"/>
      <c r="R154" s="17"/>
      <c r="S154" s="17"/>
      <c r="T154" s="17"/>
      <c r="U154" s="17"/>
    </row>
    <row r="155" spans="1:21" ht="12.75" customHeight="1">
      <c r="A155" s="17"/>
      <c r="B155" s="162"/>
      <c r="C155" s="162"/>
      <c r="D155" s="131"/>
      <c r="E155" s="131"/>
      <c r="F155" s="131"/>
      <c r="G155" s="17"/>
      <c r="H155" s="17"/>
      <c r="I155" s="17"/>
      <c r="J155" s="17"/>
      <c r="K155" s="17"/>
      <c r="L155" s="17"/>
      <c r="M155" s="17"/>
      <c r="N155" s="17"/>
      <c r="O155" s="17"/>
      <c r="P155" s="17"/>
      <c r="Q155" s="17"/>
      <c r="R155" s="17"/>
      <c r="S155" s="17"/>
      <c r="T155" s="17"/>
      <c r="U155" s="17"/>
    </row>
    <row r="156" spans="1:21" ht="12.75" customHeight="1">
      <c r="A156" s="17"/>
      <c r="B156" s="162"/>
      <c r="C156" s="162"/>
      <c r="D156" s="131"/>
      <c r="E156" s="131"/>
      <c r="F156" s="131"/>
      <c r="G156" s="17"/>
      <c r="H156" s="17"/>
      <c r="I156" s="17"/>
      <c r="J156" s="17"/>
      <c r="K156" s="17"/>
      <c r="L156" s="17"/>
      <c r="M156" s="17"/>
      <c r="N156" s="17"/>
      <c r="O156" s="17"/>
      <c r="P156" s="17"/>
      <c r="Q156" s="17"/>
      <c r="R156" s="17"/>
      <c r="S156" s="17"/>
      <c r="T156" s="17"/>
      <c r="U156" s="17"/>
    </row>
    <row r="157" spans="1:21" ht="12.75" customHeight="1">
      <c r="A157" s="17"/>
      <c r="B157" s="162"/>
      <c r="C157" s="162"/>
      <c r="D157" s="131"/>
      <c r="E157" s="131"/>
      <c r="F157" s="131"/>
      <c r="G157" s="17"/>
      <c r="H157" s="17"/>
      <c r="I157" s="17"/>
      <c r="J157" s="17"/>
      <c r="K157" s="17"/>
      <c r="L157" s="17"/>
      <c r="M157" s="17"/>
      <c r="N157" s="17"/>
      <c r="O157" s="17"/>
      <c r="P157" s="17"/>
      <c r="Q157" s="17"/>
      <c r="R157" s="17"/>
      <c r="S157" s="17"/>
      <c r="T157" s="17"/>
      <c r="U157" s="17"/>
    </row>
    <row r="158" spans="1:21" ht="12.75" customHeight="1">
      <c r="A158" s="17"/>
      <c r="B158" s="162"/>
      <c r="C158" s="162"/>
      <c r="D158" s="131"/>
      <c r="E158" s="131"/>
      <c r="F158" s="131"/>
      <c r="G158" s="17"/>
      <c r="H158" s="17"/>
      <c r="I158" s="17"/>
      <c r="J158" s="17"/>
      <c r="K158" s="17"/>
      <c r="L158" s="17"/>
      <c r="M158" s="17"/>
      <c r="N158" s="17"/>
      <c r="O158" s="17"/>
      <c r="P158" s="17"/>
      <c r="Q158" s="17"/>
      <c r="R158" s="17"/>
      <c r="S158" s="17"/>
      <c r="T158" s="17"/>
      <c r="U158" s="17"/>
    </row>
    <row r="159" spans="1:21" ht="12.75" customHeight="1">
      <c r="A159" s="17"/>
      <c r="B159" s="162"/>
      <c r="C159" s="162"/>
      <c r="D159" s="131"/>
      <c r="E159" s="131"/>
      <c r="F159" s="131"/>
      <c r="G159" s="17"/>
      <c r="H159" s="17"/>
      <c r="I159" s="17"/>
      <c r="J159" s="17"/>
      <c r="K159" s="17"/>
      <c r="L159" s="17"/>
      <c r="M159" s="17"/>
      <c r="N159" s="17"/>
      <c r="O159" s="17"/>
      <c r="P159" s="17"/>
      <c r="Q159" s="17"/>
      <c r="R159" s="17"/>
      <c r="S159" s="17"/>
      <c r="T159" s="17"/>
      <c r="U159" s="17"/>
    </row>
    <row r="160" spans="1:21" ht="12.75" customHeight="1">
      <c r="A160" s="17"/>
      <c r="B160" s="162"/>
      <c r="C160" s="162"/>
      <c r="D160" s="131"/>
      <c r="E160" s="131"/>
      <c r="F160" s="131"/>
      <c r="G160" s="17"/>
      <c r="H160" s="17"/>
      <c r="I160" s="17"/>
      <c r="J160" s="17"/>
      <c r="K160" s="17"/>
      <c r="L160" s="17"/>
      <c r="M160" s="17"/>
      <c r="N160" s="17"/>
      <c r="O160" s="17"/>
      <c r="P160" s="17"/>
      <c r="Q160" s="17"/>
      <c r="R160" s="17"/>
      <c r="S160" s="17"/>
      <c r="T160" s="17"/>
      <c r="U160" s="17"/>
    </row>
    <row r="161" spans="1:21" ht="12.75" customHeight="1">
      <c r="A161" s="17"/>
      <c r="B161" s="162"/>
      <c r="C161" s="162"/>
      <c r="D161" s="131"/>
      <c r="E161" s="131"/>
      <c r="F161" s="131"/>
      <c r="G161" s="17"/>
      <c r="H161" s="17"/>
      <c r="I161" s="17"/>
      <c r="J161" s="17"/>
      <c r="K161" s="17"/>
      <c r="L161" s="17"/>
      <c r="M161" s="17"/>
      <c r="N161" s="17"/>
      <c r="O161" s="17"/>
      <c r="P161" s="17"/>
      <c r="Q161" s="17"/>
      <c r="R161" s="17"/>
      <c r="S161" s="17"/>
      <c r="T161" s="17"/>
      <c r="U161" s="17"/>
    </row>
    <row r="162" spans="1:21" ht="12.75" customHeight="1">
      <c r="A162" s="17"/>
      <c r="B162" s="162"/>
      <c r="C162" s="162"/>
      <c r="D162" s="131"/>
      <c r="E162" s="131"/>
      <c r="F162" s="131"/>
      <c r="G162" s="17"/>
      <c r="H162" s="17"/>
      <c r="I162" s="17"/>
      <c r="J162" s="17"/>
      <c r="K162" s="17"/>
      <c r="L162" s="17"/>
      <c r="M162" s="17"/>
      <c r="N162" s="17"/>
      <c r="O162" s="17"/>
      <c r="P162" s="17"/>
      <c r="Q162" s="17"/>
      <c r="R162" s="17"/>
      <c r="S162" s="17"/>
      <c r="T162" s="17"/>
      <c r="U162" s="17"/>
    </row>
    <row r="163" spans="1:21" ht="12.75" customHeight="1">
      <c r="A163" s="17"/>
      <c r="B163" s="162"/>
      <c r="C163" s="162"/>
      <c r="D163" s="131"/>
      <c r="E163" s="131"/>
      <c r="F163" s="131"/>
      <c r="G163" s="17"/>
      <c r="H163" s="17"/>
      <c r="I163" s="17"/>
      <c r="J163" s="17"/>
      <c r="K163" s="17"/>
      <c r="L163" s="17"/>
      <c r="M163" s="17"/>
      <c r="N163" s="17"/>
      <c r="O163" s="17"/>
      <c r="P163" s="17"/>
      <c r="Q163" s="17"/>
      <c r="R163" s="17"/>
      <c r="S163" s="17"/>
      <c r="T163" s="17"/>
      <c r="U163" s="17"/>
    </row>
    <row r="164" spans="1:21" ht="12.75" customHeight="1">
      <c r="A164" s="17"/>
      <c r="B164" s="162"/>
      <c r="C164" s="162"/>
      <c r="D164" s="131"/>
      <c r="E164" s="131"/>
      <c r="F164" s="131"/>
      <c r="G164" s="17"/>
      <c r="H164" s="17"/>
      <c r="I164" s="17"/>
      <c r="J164" s="17"/>
      <c r="K164" s="17"/>
      <c r="L164" s="17"/>
      <c r="M164" s="17"/>
      <c r="N164" s="17"/>
      <c r="O164" s="17"/>
      <c r="P164" s="17"/>
      <c r="Q164" s="17"/>
      <c r="R164" s="17"/>
      <c r="S164" s="17"/>
      <c r="T164" s="17"/>
      <c r="U164" s="17"/>
    </row>
    <row r="165" spans="1:21" ht="12.75" customHeight="1">
      <c r="A165" s="17"/>
      <c r="B165" s="162"/>
      <c r="C165" s="162"/>
      <c r="D165" s="131"/>
      <c r="E165" s="131"/>
      <c r="F165" s="131"/>
      <c r="G165" s="17"/>
      <c r="H165" s="17"/>
      <c r="I165" s="17"/>
      <c r="J165" s="17"/>
      <c r="K165" s="17"/>
      <c r="L165" s="17"/>
      <c r="M165" s="17"/>
      <c r="N165" s="17"/>
      <c r="O165" s="17"/>
      <c r="P165" s="17"/>
      <c r="Q165" s="17"/>
      <c r="R165" s="17"/>
      <c r="S165" s="17"/>
      <c r="T165" s="17"/>
      <c r="U165" s="17"/>
    </row>
    <row r="166" spans="1:21" ht="12.75" customHeight="1">
      <c r="A166" s="17"/>
      <c r="B166" s="162"/>
      <c r="C166" s="162"/>
      <c r="D166" s="131"/>
      <c r="E166" s="131"/>
      <c r="F166" s="131"/>
      <c r="G166" s="17"/>
      <c r="H166" s="17"/>
      <c r="I166" s="17"/>
      <c r="J166" s="17"/>
      <c r="K166" s="17"/>
      <c r="L166" s="17"/>
      <c r="M166" s="17"/>
      <c r="N166" s="17"/>
      <c r="O166" s="17"/>
      <c r="P166" s="17"/>
      <c r="Q166" s="17"/>
      <c r="R166" s="17"/>
      <c r="S166" s="17"/>
      <c r="T166" s="17"/>
      <c r="U166" s="17"/>
    </row>
    <row r="167" spans="1:21" ht="12.75" customHeight="1">
      <c r="A167" s="17"/>
      <c r="B167" s="162"/>
      <c r="C167" s="162"/>
      <c r="D167" s="131"/>
      <c r="E167" s="131"/>
      <c r="F167" s="131"/>
      <c r="G167" s="17"/>
      <c r="H167" s="17"/>
      <c r="I167" s="17"/>
      <c r="J167" s="17"/>
      <c r="K167" s="17"/>
      <c r="L167" s="17"/>
      <c r="M167" s="17"/>
      <c r="N167" s="17"/>
      <c r="O167" s="17"/>
      <c r="P167" s="17"/>
      <c r="Q167" s="17"/>
      <c r="R167" s="17"/>
      <c r="S167" s="17"/>
      <c r="T167" s="17"/>
      <c r="U167" s="17"/>
    </row>
    <row r="168" spans="1:21" ht="12.75" customHeight="1">
      <c r="A168" s="17"/>
      <c r="B168" s="162"/>
      <c r="C168" s="162"/>
      <c r="D168" s="131"/>
      <c r="E168" s="131"/>
      <c r="F168" s="131"/>
      <c r="G168" s="17"/>
      <c r="H168" s="17"/>
      <c r="I168" s="17"/>
      <c r="J168" s="17"/>
      <c r="K168" s="17"/>
      <c r="L168" s="17"/>
      <c r="M168" s="17"/>
      <c r="N168" s="17"/>
      <c r="O168" s="17"/>
      <c r="P168" s="17"/>
      <c r="Q168" s="17"/>
      <c r="R168" s="17"/>
      <c r="S168" s="17"/>
      <c r="T168" s="17"/>
      <c r="U168" s="17"/>
    </row>
    <row r="169" spans="1:21" ht="12.75" customHeight="1">
      <c r="A169" s="17"/>
      <c r="B169" s="162"/>
      <c r="C169" s="162"/>
      <c r="D169" s="131"/>
      <c r="E169" s="131"/>
      <c r="F169" s="131"/>
      <c r="G169" s="17"/>
      <c r="H169" s="17"/>
      <c r="I169" s="17"/>
      <c r="J169" s="17"/>
      <c r="K169" s="17"/>
      <c r="L169" s="17"/>
      <c r="M169" s="17"/>
      <c r="N169" s="17"/>
      <c r="O169" s="17"/>
      <c r="P169" s="17"/>
      <c r="Q169" s="17"/>
      <c r="R169" s="17"/>
      <c r="S169" s="17"/>
      <c r="T169" s="17"/>
      <c r="U169" s="17"/>
    </row>
    <row r="170" spans="1:21" ht="12.75" customHeight="1">
      <c r="A170" s="17"/>
      <c r="B170" s="162"/>
      <c r="C170" s="162"/>
      <c r="D170" s="131"/>
      <c r="E170" s="131"/>
      <c r="F170" s="131"/>
      <c r="G170" s="17"/>
      <c r="H170" s="17"/>
      <c r="I170" s="17"/>
      <c r="J170" s="17"/>
      <c r="K170" s="17"/>
      <c r="L170" s="17"/>
      <c r="M170" s="17"/>
      <c r="N170" s="17"/>
      <c r="O170" s="17"/>
      <c r="P170" s="17"/>
      <c r="Q170" s="17"/>
      <c r="R170" s="17"/>
      <c r="S170" s="17"/>
      <c r="T170" s="17"/>
      <c r="U170" s="17"/>
    </row>
    <row r="171" spans="1:21" ht="12.75" customHeight="1">
      <c r="A171" s="17"/>
      <c r="B171" s="162"/>
      <c r="C171" s="162"/>
      <c r="D171" s="131"/>
      <c r="E171" s="131"/>
      <c r="F171" s="131"/>
      <c r="G171" s="17"/>
      <c r="H171" s="17"/>
      <c r="I171" s="17"/>
      <c r="J171" s="17"/>
      <c r="K171" s="17"/>
      <c r="L171" s="17"/>
      <c r="M171" s="17"/>
      <c r="N171" s="17"/>
      <c r="O171" s="17"/>
      <c r="P171" s="17"/>
      <c r="Q171" s="17"/>
      <c r="R171" s="17"/>
      <c r="S171" s="17"/>
      <c r="T171" s="17"/>
      <c r="U171" s="17"/>
    </row>
    <row r="172" spans="1:21" ht="12.75" customHeight="1">
      <c r="A172" s="17"/>
      <c r="B172" s="162"/>
      <c r="C172" s="162"/>
      <c r="D172" s="131"/>
      <c r="E172" s="131"/>
      <c r="F172" s="131"/>
      <c r="G172" s="17"/>
      <c r="H172" s="17"/>
      <c r="I172" s="17"/>
      <c r="J172" s="17"/>
      <c r="K172" s="17"/>
      <c r="L172" s="17"/>
      <c r="M172" s="17"/>
      <c r="N172" s="17"/>
      <c r="O172" s="17"/>
      <c r="P172" s="17"/>
      <c r="Q172" s="17"/>
      <c r="R172" s="17"/>
      <c r="S172" s="17"/>
      <c r="T172" s="17"/>
      <c r="U172" s="17"/>
    </row>
    <row r="173" spans="1:21" ht="12.75" customHeight="1">
      <c r="A173" s="17"/>
      <c r="B173" s="162"/>
      <c r="C173" s="162"/>
      <c r="D173" s="131"/>
      <c r="E173" s="131"/>
      <c r="F173" s="131"/>
      <c r="G173" s="17"/>
      <c r="H173" s="17"/>
      <c r="I173" s="17"/>
      <c r="J173" s="17"/>
      <c r="K173" s="17"/>
      <c r="L173" s="17"/>
      <c r="M173" s="17"/>
      <c r="N173" s="17"/>
      <c r="O173" s="17"/>
      <c r="P173" s="17"/>
      <c r="Q173" s="17"/>
      <c r="R173" s="17"/>
      <c r="S173" s="17"/>
      <c r="T173" s="17"/>
      <c r="U173" s="17"/>
    </row>
    <row r="174" spans="1:21" ht="12.75" customHeight="1">
      <c r="A174" s="17"/>
      <c r="B174" s="162"/>
      <c r="C174" s="162"/>
      <c r="D174" s="131"/>
      <c r="E174" s="131"/>
      <c r="F174" s="131"/>
      <c r="G174" s="17"/>
      <c r="H174" s="17"/>
      <c r="I174" s="17"/>
      <c r="J174" s="17"/>
      <c r="K174" s="17"/>
      <c r="L174" s="17"/>
      <c r="M174" s="17"/>
      <c r="N174" s="17"/>
      <c r="O174" s="17"/>
      <c r="P174" s="17"/>
      <c r="Q174" s="17"/>
      <c r="R174" s="17"/>
      <c r="S174" s="17"/>
      <c r="T174" s="17"/>
      <c r="U174" s="17"/>
    </row>
    <row r="175" spans="1:21" ht="12.75" customHeight="1">
      <c r="A175" s="17"/>
      <c r="B175" s="162"/>
      <c r="C175" s="162"/>
      <c r="D175" s="131"/>
      <c r="E175" s="131"/>
      <c r="F175" s="131"/>
      <c r="G175" s="17"/>
      <c r="H175" s="17"/>
      <c r="I175" s="17"/>
      <c r="J175" s="17"/>
      <c r="K175" s="17"/>
      <c r="L175" s="17"/>
      <c r="M175" s="17"/>
      <c r="N175" s="17"/>
      <c r="O175" s="17"/>
      <c r="P175" s="17"/>
      <c r="Q175" s="17"/>
      <c r="R175" s="17"/>
      <c r="S175" s="17"/>
      <c r="T175" s="17"/>
      <c r="U175" s="17"/>
    </row>
    <row r="176" spans="1:21" ht="12.75" customHeight="1">
      <c r="A176" s="17"/>
      <c r="B176" s="162"/>
      <c r="C176" s="162"/>
      <c r="D176" s="131"/>
      <c r="E176" s="131"/>
      <c r="F176" s="131"/>
      <c r="G176" s="17"/>
      <c r="H176" s="17"/>
      <c r="I176" s="17"/>
      <c r="J176" s="17"/>
      <c r="K176" s="17"/>
      <c r="L176" s="17"/>
      <c r="M176" s="17"/>
      <c r="N176" s="17"/>
      <c r="O176" s="17"/>
      <c r="P176" s="17"/>
      <c r="Q176" s="17"/>
      <c r="R176" s="17"/>
      <c r="S176" s="17"/>
      <c r="T176" s="17"/>
      <c r="U176" s="17"/>
    </row>
    <row r="177" spans="1:21" ht="12.75" customHeight="1">
      <c r="A177" s="17"/>
      <c r="B177" s="162"/>
      <c r="C177" s="162"/>
      <c r="D177" s="131"/>
      <c r="E177" s="131"/>
      <c r="F177" s="131"/>
      <c r="G177" s="17"/>
      <c r="H177" s="17"/>
      <c r="I177" s="17"/>
      <c r="J177" s="17"/>
      <c r="K177" s="17"/>
      <c r="L177" s="17"/>
      <c r="M177" s="17"/>
      <c r="N177" s="17"/>
      <c r="O177" s="17"/>
      <c r="P177" s="17"/>
      <c r="Q177" s="17"/>
      <c r="R177" s="17"/>
      <c r="S177" s="17"/>
      <c r="T177" s="17"/>
      <c r="U177" s="17"/>
    </row>
    <row r="178" spans="1:21" ht="12.75" customHeight="1">
      <c r="A178" s="17"/>
      <c r="B178" s="162"/>
      <c r="C178" s="162"/>
      <c r="D178" s="131"/>
      <c r="E178" s="131"/>
      <c r="F178" s="131"/>
      <c r="G178" s="17"/>
      <c r="H178" s="17"/>
      <c r="I178" s="17"/>
      <c r="J178" s="17"/>
      <c r="K178" s="17"/>
      <c r="L178" s="17"/>
      <c r="M178" s="17"/>
      <c r="N178" s="17"/>
      <c r="O178" s="17"/>
      <c r="P178" s="17"/>
      <c r="Q178" s="17"/>
      <c r="R178" s="17"/>
      <c r="S178" s="17"/>
      <c r="T178" s="17"/>
      <c r="U178" s="17"/>
    </row>
    <row r="179" spans="1:21" ht="12.75" customHeight="1">
      <c r="A179" s="17"/>
      <c r="B179" s="162"/>
      <c r="C179" s="162"/>
      <c r="D179" s="131"/>
      <c r="E179" s="131"/>
      <c r="F179" s="131"/>
      <c r="G179" s="17"/>
      <c r="H179" s="17"/>
      <c r="I179" s="17"/>
      <c r="J179" s="17"/>
      <c r="K179" s="17"/>
      <c r="L179" s="17"/>
      <c r="M179" s="17"/>
      <c r="N179" s="17"/>
      <c r="O179" s="17"/>
      <c r="P179" s="17"/>
      <c r="Q179" s="17"/>
      <c r="R179" s="17"/>
      <c r="S179" s="17"/>
      <c r="T179" s="17"/>
      <c r="U179" s="17"/>
    </row>
    <row r="180" spans="1:21" ht="12.75" customHeight="1">
      <c r="A180" s="17"/>
      <c r="B180" s="162"/>
      <c r="C180" s="162"/>
      <c r="D180" s="131"/>
      <c r="E180" s="131"/>
      <c r="F180" s="131"/>
      <c r="G180" s="17"/>
      <c r="H180" s="17"/>
      <c r="I180" s="17"/>
      <c r="J180" s="17"/>
      <c r="K180" s="17"/>
      <c r="L180" s="17"/>
      <c r="M180" s="17"/>
      <c r="N180" s="17"/>
      <c r="O180" s="17"/>
      <c r="P180" s="17"/>
      <c r="Q180" s="17"/>
      <c r="R180" s="17"/>
      <c r="S180" s="17"/>
      <c r="T180" s="17"/>
      <c r="U180" s="17"/>
    </row>
    <row r="181" spans="1:21" ht="12.75" customHeight="1">
      <c r="A181" s="17"/>
      <c r="B181" s="162"/>
      <c r="C181" s="162"/>
      <c r="D181" s="131"/>
      <c r="E181" s="131"/>
      <c r="F181" s="131"/>
      <c r="G181" s="17"/>
      <c r="H181" s="17"/>
      <c r="I181" s="17"/>
      <c r="J181" s="17"/>
      <c r="K181" s="17"/>
      <c r="L181" s="17"/>
      <c r="M181" s="17"/>
      <c r="N181" s="17"/>
      <c r="O181" s="17"/>
      <c r="P181" s="17"/>
      <c r="Q181" s="17"/>
      <c r="R181" s="17"/>
      <c r="S181" s="17"/>
      <c r="T181" s="17"/>
      <c r="U181" s="17"/>
    </row>
    <row r="182" spans="1:21" ht="12.75" customHeight="1">
      <c r="A182" s="17"/>
      <c r="B182" s="162"/>
      <c r="C182" s="162"/>
      <c r="D182" s="131"/>
      <c r="E182" s="131"/>
      <c r="F182" s="131"/>
      <c r="G182" s="17"/>
      <c r="H182" s="17"/>
      <c r="I182" s="17"/>
      <c r="J182" s="17"/>
      <c r="K182" s="17"/>
      <c r="L182" s="17"/>
      <c r="M182" s="17"/>
      <c r="N182" s="17"/>
      <c r="O182" s="17"/>
      <c r="P182" s="17"/>
      <c r="Q182" s="17"/>
      <c r="R182" s="17"/>
      <c r="S182" s="17"/>
      <c r="T182" s="17"/>
      <c r="U182" s="17"/>
    </row>
    <row r="183" spans="1:21" ht="12.75" customHeight="1">
      <c r="A183" s="17"/>
      <c r="B183" s="162"/>
      <c r="C183" s="162"/>
      <c r="D183" s="131"/>
      <c r="E183" s="131"/>
      <c r="F183" s="131"/>
      <c r="G183" s="17"/>
      <c r="H183" s="17"/>
      <c r="I183" s="17"/>
      <c r="J183" s="17"/>
      <c r="K183" s="17"/>
      <c r="L183" s="17"/>
      <c r="M183" s="17"/>
      <c r="N183" s="17"/>
      <c r="O183" s="17"/>
      <c r="P183" s="17"/>
      <c r="Q183" s="17"/>
      <c r="R183" s="17"/>
      <c r="S183" s="17"/>
      <c r="T183" s="17"/>
      <c r="U183" s="17"/>
    </row>
    <row r="184" spans="1:21" ht="12.75" customHeight="1">
      <c r="A184" s="17"/>
      <c r="B184" s="162"/>
      <c r="C184" s="162"/>
      <c r="D184" s="131"/>
      <c r="E184" s="131"/>
      <c r="F184" s="131"/>
      <c r="G184" s="17"/>
      <c r="H184" s="17"/>
      <c r="I184" s="17"/>
      <c r="J184" s="17"/>
      <c r="K184" s="17"/>
      <c r="L184" s="17"/>
      <c r="M184" s="17"/>
      <c r="N184" s="17"/>
      <c r="O184" s="17"/>
      <c r="P184" s="17"/>
      <c r="Q184" s="17"/>
      <c r="R184" s="17"/>
      <c r="S184" s="17"/>
      <c r="T184" s="17"/>
      <c r="U184" s="17"/>
    </row>
    <row r="185" spans="1:21" ht="12.75" customHeight="1">
      <c r="A185" s="17"/>
      <c r="B185" s="162"/>
      <c r="C185" s="162"/>
      <c r="D185" s="131"/>
      <c r="E185" s="131"/>
      <c r="F185" s="131"/>
      <c r="G185" s="17"/>
      <c r="H185" s="17"/>
      <c r="I185" s="17"/>
      <c r="J185" s="17"/>
      <c r="K185" s="17"/>
      <c r="L185" s="17"/>
      <c r="M185" s="17"/>
      <c r="N185" s="17"/>
      <c r="O185" s="17"/>
      <c r="P185" s="17"/>
      <c r="Q185" s="17"/>
      <c r="R185" s="17"/>
      <c r="S185" s="17"/>
      <c r="T185" s="17"/>
      <c r="U185" s="17"/>
    </row>
    <row r="186" spans="1:21" ht="12.75" customHeight="1">
      <c r="A186" s="17"/>
      <c r="B186" s="162"/>
      <c r="C186" s="162"/>
      <c r="D186" s="131"/>
      <c r="E186" s="131"/>
      <c r="F186" s="131"/>
      <c r="G186" s="17"/>
      <c r="H186" s="17"/>
      <c r="I186" s="17"/>
      <c r="J186" s="17"/>
      <c r="K186" s="17"/>
      <c r="L186" s="17"/>
      <c r="M186" s="17"/>
      <c r="N186" s="17"/>
      <c r="O186" s="17"/>
      <c r="P186" s="17"/>
      <c r="Q186" s="17"/>
      <c r="R186" s="17"/>
      <c r="S186" s="17"/>
      <c r="T186" s="17"/>
      <c r="U186" s="17"/>
    </row>
    <row r="187" spans="1:21" ht="12.75" customHeight="1">
      <c r="A187" s="17"/>
      <c r="B187" s="162"/>
      <c r="C187" s="162"/>
      <c r="D187" s="131"/>
      <c r="E187" s="131"/>
      <c r="F187" s="131"/>
      <c r="G187" s="17"/>
      <c r="H187" s="17"/>
      <c r="I187" s="17"/>
      <c r="J187" s="17"/>
      <c r="K187" s="17"/>
      <c r="L187" s="17"/>
      <c r="M187" s="17"/>
      <c r="N187" s="17"/>
      <c r="O187" s="17"/>
      <c r="P187" s="17"/>
      <c r="Q187" s="17"/>
      <c r="R187" s="17"/>
      <c r="S187" s="17"/>
      <c r="T187" s="17"/>
      <c r="U187" s="17"/>
    </row>
    <row r="188" spans="1:21" ht="12.75" customHeight="1">
      <c r="A188" s="17"/>
      <c r="B188" s="162"/>
      <c r="C188" s="162"/>
      <c r="D188" s="131"/>
      <c r="E188" s="131"/>
      <c r="F188" s="131"/>
      <c r="G188" s="17"/>
      <c r="H188" s="17"/>
      <c r="I188" s="17"/>
      <c r="J188" s="17"/>
      <c r="K188" s="17"/>
      <c r="L188" s="17"/>
      <c r="M188" s="17"/>
      <c r="N188" s="17"/>
      <c r="O188" s="17"/>
      <c r="P188" s="17"/>
      <c r="Q188" s="17"/>
      <c r="R188" s="17"/>
      <c r="S188" s="17"/>
      <c r="T188" s="17"/>
      <c r="U188" s="17"/>
    </row>
    <row r="189" spans="1:21" ht="12.75" customHeight="1">
      <c r="A189" s="17"/>
      <c r="B189" s="162"/>
      <c r="C189" s="162"/>
      <c r="D189" s="131"/>
      <c r="E189" s="131"/>
      <c r="F189" s="131"/>
      <c r="G189" s="17"/>
      <c r="H189" s="17"/>
      <c r="I189" s="17"/>
      <c r="J189" s="17"/>
      <c r="K189" s="17"/>
      <c r="L189" s="17"/>
      <c r="M189" s="17"/>
      <c r="N189" s="17"/>
      <c r="O189" s="17"/>
      <c r="P189" s="17"/>
      <c r="Q189" s="17"/>
      <c r="R189" s="17"/>
      <c r="S189" s="17"/>
      <c r="T189" s="17"/>
      <c r="U189" s="17"/>
    </row>
    <row r="190" spans="1:21" ht="12.75" customHeight="1">
      <c r="A190" s="17"/>
      <c r="B190" s="162"/>
      <c r="C190" s="162"/>
      <c r="D190" s="131"/>
      <c r="E190" s="131"/>
      <c r="F190" s="131"/>
      <c r="G190" s="17"/>
      <c r="H190" s="17"/>
      <c r="I190" s="17"/>
      <c r="J190" s="17"/>
      <c r="K190" s="17"/>
      <c r="L190" s="17"/>
      <c r="M190" s="17"/>
      <c r="N190" s="17"/>
      <c r="O190" s="17"/>
      <c r="P190" s="17"/>
      <c r="Q190" s="17"/>
      <c r="R190" s="17"/>
      <c r="S190" s="17"/>
      <c r="T190" s="17"/>
      <c r="U190" s="17"/>
    </row>
    <row r="191" spans="1:21" ht="12.75" customHeight="1">
      <c r="A191" s="17"/>
      <c r="B191" s="162"/>
      <c r="C191" s="162"/>
      <c r="D191" s="131"/>
      <c r="E191" s="131"/>
      <c r="F191" s="131"/>
      <c r="G191" s="17"/>
      <c r="H191" s="17"/>
      <c r="I191" s="17"/>
      <c r="J191" s="17"/>
      <c r="K191" s="17"/>
      <c r="L191" s="17"/>
      <c r="M191" s="17"/>
      <c r="N191" s="17"/>
      <c r="O191" s="17"/>
      <c r="P191" s="17"/>
      <c r="Q191" s="17"/>
      <c r="R191" s="17"/>
      <c r="S191" s="17"/>
      <c r="T191" s="17"/>
      <c r="U191" s="17"/>
    </row>
    <row r="192" spans="1:21" ht="12.75" customHeight="1">
      <c r="A192" s="17"/>
      <c r="B192" s="162"/>
      <c r="C192" s="162"/>
      <c r="D192" s="131"/>
      <c r="E192" s="131"/>
      <c r="F192" s="131"/>
      <c r="G192" s="17"/>
      <c r="H192" s="17"/>
      <c r="I192" s="17"/>
      <c r="J192" s="17"/>
      <c r="K192" s="17"/>
      <c r="L192" s="17"/>
      <c r="M192" s="17"/>
      <c r="N192" s="17"/>
      <c r="O192" s="17"/>
      <c r="P192" s="17"/>
      <c r="Q192" s="17"/>
      <c r="R192" s="17"/>
      <c r="S192" s="17"/>
      <c r="T192" s="17"/>
      <c r="U192" s="17"/>
    </row>
    <row r="193" spans="1:21" ht="12.75" customHeight="1">
      <c r="A193" s="17"/>
      <c r="B193" s="162"/>
      <c r="C193" s="162"/>
      <c r="D193" s="131"/>
      <c r="E193" s="131"/>
      <c r="F193" s="131"/>
      <c r="G193" s="17"/>
      <c r="H193" s="17"/>
      <c r="I193" s="17"/>
      <c r="J193" s="17"/>
      <c r="K193" s="17"/>
      <c r="L193" s="17"/>
      <c r="M193" s="17"/>
      <c r="N193" s="17"/>
      <c r="O193" s="17"/>
      <c r="P193" s="17"/>
      <c r="Q193" s="17"/>
      <c r="R193" s="17"/>
      <c r="S193" s="17"/>
      <c r="T193" s="17"/>
      <c r="U193" s="17"/>
    </row>
    <row r="194" spans="1:21" ht="12.75" customHeight="1">
      <c r="A194" s="17"/>
      <c r="B194" s="162"/>
      <c r="C194" s="162"/>
      <c r="D194" s="131"/>
      <c r="E194" s="131"/>
      <c r="F194" s="131"/>
      <c r="G194" s="17"/>
      <c r="H194" s="17"/>
      <c r="I194" s="17"/>
      <c r="J194" s="17"/>
      <c r="K194" s="17"/>
      <c r="L194" s="17"/>
      <c r="M194" s="17"/>
      <c r="N194" s="17"/>
      <c r="O194" s="17"/>
      <c r="P194" s="17"/>
      <c r="Q194" s="17"/>
      <c r="R194" s="17"/>
      <c r="S194" s="17"/>
      <c r="T194" s="17"/>
      <c r="U194" s="17"/>
    </row>
    <row r="195" spans="1:21" ht="12.75" customHeight="1">
      <c r="A195" s="17"/>
      <c r="B195" s="162"/>
      <c r="C195" s="162"/>
      <c r="D195" s="131"/>
      <c r="E195" s="131"/>
      <c r="F195" s="131"/>
      <c r="G195" s="17"/>
      <c r="H195" s="17"/>
      <c r="I195" s="17"/>
      <c r="J195" s="17"/>
      <c r="K195" s="17"/>
      <c r="L195" s="17"/>
      <c r="M195" s="17"/>
      <c r="N195" s="17"/>
      <c r="O195" s="17"/>
      <c r="P195" s="17"/>
      <c r="Q195" s="17"/>
      <c r="R195" s="17"/>
      <c r="S195" s="17"/>
      <c r="T195" s="17"/>
      <c r="U195" s="17"/>
    </row>
    <row r="196" spans="1:21" ht="12.75" customHeight="1">
      <c r="A196" s="17"/>
      <c r="B196" s="162"/>
      <c r="C196" s="162"/>
      <c r="D196" s="131"/>
      <c r="E196" s="131"/>
      <c r="F196" s="131"/>
      <c r="G196" s="17"/>
      <c r="H196" s="17"/>
      <c r="I196" s="17"/>
      <c r="J196" s="17"/>
      <c r="K196" s="17"/>
      <c r="L196" s="17"/>
      <c r="M196" s="17"/>
      <c r="N196" s="17"/>
      <c r="O196" s="17"/>
      <c r="P196" s="17"/>
      <c r="Q196" s="17"/>
      <c r="R196" s="17"/>
      <c r="S196" s="17"/>
      <c r="T196" s="17"/>
      <c r="U196" s="17"/>
    </row>
    <row r="197" spans="1:21" ht="12.75" customHeight="1">
      <c r="A197" s="17"/>
      <c r="B197" s="162"/>
      <c r="C197" s="162"/>
      <c r="D197" s="131"/>
      <c r="E197" s="131"/>
      <c r="F197" s="131"/>
      <c r="G197" s="17"/>
      <c r="H197" s="17"/>
      <c r="I197" s="17"/>
      <c r="J197" s="17"/>
      <c r="K197" s="17"/>
      <c r="L197" s="17"/>
      <c r="M197" s="17"/>
      <c r="N197" s="17"/>
      <c r="O197" s="17"/>
      <c r="P197" s="17"/>
      <c r="Q197" s="17"/>
      <c r="R197" s="17"/>
      <c r="S197" s="17"/>
      <c r="T197" s="17"/>
      <c r="U197" s="17"/>
    </row>
    <row r="198" spans="1:21" ht="12.75" customHeight="1">
      <c r="A198" s="17"/>
      <c r="B198" s="162"/>
      <c r="C198" s="162"/>
      <c r="D198" s="131"/>
      <c r="E198" s="131"/>
      <c r="F198" s="131"/>
      <c r="G198" s="17"/>
      <c r="H198" s="17"/>
      <c r="I198" s="17"/>
      <c r="J198" s="17"/>
      <c r="K198" s="17"/>
      <c r="L198" s="17"/>
      <c r="M198" s="17"/>
      <c r="N198" s="17"/>
      <c r="O198" s="17"/>
      <c r="P198" s="17"/>
      <c r="Q198" s="17"/>
      <c r="R198" s="17"/>
      <c r="S198" s="17"/>
      <c r="T198" s="17"/>
      <c r="U198" s="17"/>
    </row>
    <row r="199" spans="1:21" ht="12.75" customHeight="1">
      <c r="A199" s="17"/>
      <c r="B199" s="162"/>
      <c r="C199" s="162"/>
      <c r="D199" s="131"/>
      <c r="E199" s="131"/>
      <c r="F199" s="131"/>
      <c r="G199" s="17"/>
      <c r="H199" s="17"/>
      <c r="I199" s="17"/>
      <c r="J199" s="17"/>
      <c r="K199" s="17"/>
      <c r="L199" s="17"/>
      <c r="M199" s="17"/>
      <c r="N199" s="17"/>
      <c r="O199" s="17"/>
      <c r="P199" s="17"/>
      <c r="Q199" s="17"/>
      <c r="R199" s="17"/>
      <c r="S199" s="17"/>
      <c r="T199" s="17"/>
      <c r="U199" s="17"/>
    </row>
    <row r="200" spans="1:21" ht="12.75" customHeight="1">
      <c r="A200" s="17"/>
      <c r="B200" s="162"/>
      <c r="C200" s="162"/>
      <c r="D200" s="131"/>
      <c r="E200" s="131"/>
      <c r="F200" s="131"/>
      <c r="G200" s="17"/>
      <c r="H200" s="17"/>
      <c r="I200" s="17"/>
      <c r="J200" s="17"/>
      <c r="K200" s="17"/>
      <c r="L200" s="17"/>
      <c r="M200" s="17"/>
      <c r="N200" s="17"/>
      <c r="O200" s="17"/>
      <c r="P200" s="17"/>
      <c r="Q200" s="17"/>
      <c r="R200" s="17"/>
      <c r="S200" s="17"/>
      <c r="T200" s="17"/>
      <c r="U200" s="17"/>
    </row>
    <row r="201" spans="1:21" ht="12.75" customHeight="1">
      <c r="A201" s="17"/>
      <c r="B201" s="162"/>
      <c r="C201" s="162"/>
      <c r="D201" s="131"/>
      <c r="E201" s="131"/>
      <c r="F201" s="131"/>
      <c r="G201" s="17"/>
      <c r="H201" s="17"/>
      <c r="I201" s="17"/>
      <c r="J201" s="17"/>
      <c r="K201" s="17"/>
      <c r="L201" s="17"/>
      <c r="M201" s="17"/>
      <c r="N201" s="17"/>
      <c r="O201" s="17"/>
      <c r="P201" s="17"/>
      <c r="Q201" s="17"/>
      <c r="R201" s="17"/>
      <c r="S201" s="17"/>
      <c r="T201" s="17"/>
      <c r="U201" s="17"/>
    </row>
    <row r="202" spans="1:21" ht="12.75" customHeight="1">
      <c r="A202" s="17"/>
      <c r="B202" s="162"/>
      <c r="C202" s="162"/>
      <c r="D202" s="131"/>
      <c r="E202" s="131"/>
      <c r="F202" s="131"/>
      <c r="G202" s="17"/>
      <c r="H202" s="17"/>
      <c r="I202" s="17"/>
      <c r="J202" s="17"/>
      <c r="K202" s="17"/>
      <c r="L202" s="17"/>
      <c r="M202" s="17"/>
      <c r="N202" s="17"/>
      <c r="O202" s="17"/>
      <c r="P202" s="17"/>
      <c r="Q202" s="17"/>
      <c r="R202" s="17"/>
      <c r="S202" s="17"/>
      <c r="T202" s="17"/>
      <c r="U202" s="17"/>
    </row>
    <row r="203" spans="1:21" ht="12.75" customHeight="1">
      <c r="A203" s="17"/>
      <c r="B203" s="162"/>
      <c r="C203" s="162"/>
      <c r="D203" s="131"/>
      <c r="E203" s="131"/>
      <c r="F203" s="131"/>
      <c r="G203" s="17"/>
      <c r="H203" s="17"/>
      <c r="I203" s="17"/>
      <c r="J203" s="17"/>
      <c r="K203" s="17"/>
      <c r="L203" s="17"/>
      <c r="M203" s="17"/>
      <c r="N203" s="17"/>
      <c r="O203" s="17"/>
      <c r="P203" s="17"/>
      <c r="Q203" s="17"/>
      <c r="R203" s="17"/>
      <c r="S203" s="17"/>
      <c r="T203" s="17"/>
      <c r="U203" s="17"/>
    </row>
    <row r="204" spans="1:21" ht="12.75" customHeight="1">
      <c r="A204" s="17"/>
      <c r="B204" s="162"/>
      <c r="C204" s="162"/>
      <c r="D204" s="131"/>
      <c r="E204" s="131"/>
      <c r="F204" s="131"/>
      <c r="G204" s="17"/>
      <c r="H204" s="17"/>
      <c r="I204" s="17"/>
      <c r="J204" s="17"/>
      <c r="K204" s="17"/>
      <c r="L204" s="17"/>
      <c r="M204" s="17"/>
      <c r="N204" s="17"/>
      <c r="O204" s="17"/>
      <c r="P204" s="17"/>
      <c r="Q204" s="17"/>
      <c r="R204" s="17"/>
      <c r="S204" s="17"/>
      <c r="T204" s="17"/>
      <c r="U204" s="17"/>
    </row>
    <row r="205" spans="1:21" ht="12.75" customHeight="1">
      <c r="A205" s="17"/>
      <c r="B205" s="162"/>
      <c r="C205" s="162"/>
      <c r="D205" s="131"/>
      <c r="E205" s="131"/>
      <c r="F205" s="131"/>
      <c r="G205" s="17"/>
      <c r="H205" s="17"/>
      <c r="I205" s="17"/>
      <c r="J205" s="17"/>
      <c r="K205" s="17"/>
      <c r="L205" s="17"/>
      <c r="M205" s="17"/>
      <c r="N205" s="17"/>
      <c r="O205" s="17"/>
      <c r="P205" s="17"/>
      <c r="Q205" s="17"/>
      <c r="R205" s="17"/>
      <c r="S205" s="17"/>
      <c r="T205" s="17"/>
      <c r="U205" s="17"/>
    </row>
    <row r="206" spans="1:21" ht="12.75" customHeight="1">
      <c r="A206" s="17"/>
      <c r="B206" s="162"/>
      <c r="C206" s="162"/>
      <c r="D206" s="131"/>
      <c r="E206" s="131"/>
      <c r="F206" s="131"/>
      <c r="G206" s="17"/>
      <c r="H206" s="17"/>
      <c r="I206" s="17"/>
      <c r="J206" s="17"/>
      <c r="K206" s="17"/>
      <c r="L206" s="17"/>
      <c r="M206" s="17"/>
      <c r="N206" s="17"/>
      <c r="O206" s="17"/>
      <c r="P206" s="17"/>
      <c r="Q206" s="17"/>
      <c r="R206" s="17"/>
      <c r="S206" s="17"/>
      <c r="T206" s="17"/>
      <c r="U206" s="17"/>
    </row>
    <row r="207" spans="1:21" ht="12.75" customHeight="1">
      <c r="A207" s="17"/>
      <c r="B207" s="162"/>
      <c r="C207" s="162"/>
      <c r="D207" s="131"/>
      <c r="E207" s="131"/>
      <c r="F207" s="131"/>
      <c r="G207" s="17"/>
      <c r="H207" s="17"/>
      <c r="I207" s="17"/>
      <c r="J207" s="17"/>
      <c r="K207" s="17"/>
      <c r="L207" s="17"/>
      <c r="M207" s="17"/>
      <c r="N207" s="17"/>
      <c r="O207" s="17"/>
      <c r="P207" s="17"/>
      <c r="Q207" s="17"/>
      <c r="R207" s="17"/>
      <c r="S207" s="17"/>
      <c r="T207" s="17"/>
      <c r="U207" s="17"/>
    </row>
    <row r="208" spans="1:21" ht="12.75" customHeight="1">
      <c r="A208" s="17"/>
      <c r="B208" s="162"/>
      <c r="C208" s="162"/>
      <c r="D208" s="131"/>
      <c r="E208" s="131"/>
      <c r="F208" s="131"/>
      <c r="G208" s="17"/>
      <c r="H208" s="17"/>
      <c r="I208" s="17"/>
      <c r="J208" s="17"/>
      <c r="K208" s="17"/>
      <c r="L208" s="17"/>
      <c r="M208" s="17"/>
      <c r="N208" s="17"/>
      <c r="O208" s="17"/>
      <c r="P208" s="17"/>
      <c r="Q208" s="17"/>
      <c r="R208" s="17"/>
      <c r="S208" s="17"/>
      <c r="T208" s="17"/>
      <c r="U208" s="17"/>
    </row>
    <row r="209" spans="1:21" ht="12.75" customHeight="1">
      <c r="A209" s="17"/>
      <c r="B209" s="162"/>
      <c r="C209" s="162"/>
      <c r="D209" s="131"/>
      <c r="E209" s="131"/>
      <c r="F209" s="131"/>
      <c r="G209" s="17"/>
      <c r="H209" s="17"/>
      <c r="I209" s="17"/>
      <c r="J209" s="17"/>
      <c r="K209" s="17"/>
      <c r="L209" s="17"/>
      <c r="M209" s="17"/>
      <c r="N209" s="17"/>
      <c r="O209" s="17"/>
      <c r="P209" s="17"/>
      <c r="Q209" s="17"/>
      <c r="R209" s="17"/>
      <c r="S209" s="17"/>
      <c r="T209" s="17"/>
      <c r="U209" s="17"/>
    </row>
    <row r="210" spans="1:21" ht="12.75" customHeight="1">
      <c r="A210" s="17"/>
      <c r="B210" s="162"/>
      <c r="C210" s="162"/>
      <c r="D210" s="131"/>
      <c r="E210" s="131"/>
      <c r="F210" s="131"/>
      <c r="G210" s="17"/>
      <c r="H210" s="17"/>
      <c r="I210" s="17"/>
      <c r="J210" s="17"/>
      <c r="K210" s="17"/>
      <c r="L210" s="17"/>
      <c r="M210" s="17"/>
      <c r="N210" s="17"/>
      <c r="O210" s="17"/>
      <c r="P210" s="17"/>
      <c r="Q210" s="17"/>
      <c r="R210" s="17"/>
      <c r="S210" s="17"/>
      <c r="T210" s="17"/>
      <c r="U210" s="17"/>
    </row>
    <row r="211" spans="1:21" ht="12.75" customHeight="1">
      <c r="A211" s="17"/>
      <c r="B211" s="162"/>
      <c r="C211" s="162"/>
      <c r="D211" s="131"/>
      <c r="E211" s="131"/>
      <c r="F211" s="131"/>
      <c r="G211" s="17"/>
      <c r="H211" s="17"/>
      <c r="I211" s="17"/>
      <c r="J211" s="17"/>
      <c r="K211" s="17"/>
      <c r="L211" s="17"/>
      <c r="M211" s="17"/>
      <c r="N211" s="17"/>
      <c r="O211" s="17"/>
      <c r="P211" s="17"/>
      <c r="Q211" s="17"/>
      <c r="R211" s="17"/>
      <c r="S211" s="17"/>
      <c r="T211" s="17"/>
      <c r="U211" s="17"/>
    </row>
    <row r="212" spans="1:21" ht="12.75" customHeight="1">
      <c r="A212" s="17"/>
      <c r="B212" s="162"/>
      <c r="C212" s="162"/>
      <c r="D212" s="131"/>
      <c r="E212" s="131"/>
      <c r="F212" s="131"/>
      <c r="G212" s="17"/>
      <c r="H212" s="17"/>
      <c r="I212" s="17"/>
      <c r="J212" s="17"/>
      <c r="K212" s="17"/>
      <c r="L212" s="17"/>
      <c r="M212" s="17"/>
      <c r="N212" s="17"/>
      <c r="O212" s="17"/>
      <c r="P212" s="17"/>
      <c r="Q212" s="17"/>
      <c r="R212" s="17"/>
      <c r="S212" s="17"/>
      <c r="T212" s="17"/>
      <c r="U212" s="17"/>
    </row>
    <row r="213" spans="1:21" ht="12.75" customHeight="1">
      <c r="A213" s="17"/>
      <c r="B213" s="162"/>
      <c r="C213" s="162"/>
      <c r="D213" s="131"/>
      <c r="E213" s="131"/>
      <c r="F213" s="131"/>
      <c r="G213" s="17"/>
      <c r="H213" s="17"/>
      <c r="I213" s="17"/>
      <c r="J213" s="17"/>
      <c r="K213" s="17"/>
      <c r="L213" s="17"/>
      <c r="M213" s="17"/>
      <c r="N213" s="17"/>
      <c r="O213" s="17"/>
      <c r="P213" s="17"/>
      <c r="Q213" s="17"/>
      <c r="R213" s="17"/>
      <c r="S213" s="17"/>
      <c r="T213" s="17"/>
      <c r="U213" s="17"/>
    </row>
    <row r="214" spans="1:21" ht="12.75" customHeight="1">
      <c r="A214" s="17"/>
      <c r="B214" s="162"/>
      <c r="C214" s="162"/>
      <c r="D214" s="131"/>
      <c r="E214" s="131"/>
      <c r="F214" s="131"/>
      <c r="G214" s="17"/>
      <c r="H214" s="17"/>
      <c r="I214" s="17"/>
      <c r="J214" s="17"/>
      <c r="K214" s="17"/>
      <c r="L214" s="17"/>
      <c r="M214" s="17"/>
      <c r="N214" s="17"/>
      <c r="O214" s="17"/>
      <c r="P214" s="17"/>
      <c r="Q214" s="17"/>
      <c r="R214" s="17"/>
      <c r="S214" s="17"/>
      <c r="T214" s="17"/>
      <c r="U214" s="17"/>
    </row>
    <row r="215" spans="1:21" ht="12.75" customHeight="1">
      <c r="A215" s="17"/>
      <c r="B215" s="162"/>
      <c r="C215" s="162"/>
      <c r="D215" s="131"/>
      <c r="E215" s="131"/>
      <c r="F215" s="131"/>
      <c r="G215" s="17"/>
      <c r="H215" s="17"/>
      <c r="I215" s="17"/>
      <c r="J215" s="17"/>
      <c r="K215" s="17"/>
      <c r="L215" s="17"/>
      <c r="M215" s="17"/>
      <c r="N215" s="17"/>
      <c r="O215" s="17"/>
      <c r="P215" s="17"/>
      <c r="Q215" s="17"/>
      <c r="R215" s="17"/>
      <c r="S215" s="17"/>
      <c r="T215" s="17"/>
      <c r="U215" s="17"/>
    </row>
    <row r="216" spans="1:21" ht="12.75" customHeight="1">
      <c r="A216" s="17"/>
      <c r="B216" s="162"/>
      <c r="C216" s="162"/>
      <c r="D216" s="131"/>
      <c r="E216" s="131"/>
      <c r="F216" s="131"/>
      <c r="G216" s="17"/>
      <c r="H216" s="17"/>
      <c r="I216" s="17"/>
      <c r="J216" s="17"/>
      <c r="K216" s="17"/>
      <c r="L216" s="17"/>
      <c r="M216" s="17"/>
      <c r="N216" s="17"/>
      <c r="O216" s="17"/>
      <c r="P216" s="17"/>
      <c r="Q216" s="17"/>
      <c r="R216" s="17"/>
      <c r="S216" s="17"/>
      <c r="T216" s="17"/>
      <c r="U216" s="17"/>
    </row>
    <row r="217" spans="1:21" ht="12.75" customHeight="1">
      <c r="A217" s="17"/>
      <c r="B217" s="162"/>
      <c r="C217" s="162"/>
      <c r="D217" s="131"/>
      <c r="E217" s="131"/>
      <c r="F217" s="131"/>
      <c r="G217" s="17"/>
      <c r="H217" s="17"/>
      <c r="I217" s="17"/>
      <c r="J217" s="17"/>
      <c r="K217" s="17"/>
      <c r="L217" s="17"/>
      <c r="M217" s="17"/>
      <c r="N217" s="17"/>
      <c r="O217" s="17"/>
      <c r="P217" s="17"/>
      <c r="Q217" s="17"/>
      <c r="R217" s="17"/>
      <c r="S217" s="17"/>
      <c r="T217" s="17"/>
      <c r="U217" s="17"/>
    </row>
    <row r="218" spans="1:21" ht="12.75" customHeight="1">
      <c r="A218" s="17"/>
      <c r="B218" s="162"/>
      <c r="C218" s="162"/>
      <c r="D218" s="131"/>
      <c r="E218" s="131"/>
      <c r="F218" s="131"/>
      <c r="G218" s="17"/>
      <c r="H218" s="17"/>
      <c r="I218" s="17"/>
      <c r="J218" s="17"/>
      <c r="K218" s="17"/>
      <c r="L218" s="17"/>
      <c r="M218" s="17"/>
      <c r="N218" s="17"/>
      <c r="O218" s="17"/>
      <c r="P218" s="17"/>
      <c r="Q218" s="17"/>
      <c r="R218" s="17"/>
      <c r="S218" s="17"/>
      <c r="T218" s="17"/>
      <c r="U218" s="17"/>
    </row>
    <row r="219" spans="1:21" ht="12.75" customHeight="1">
      <c r="A219" s="17"/>
      <c r="B219" s="162"/>
      <c r="C219" s="162"/>
      <c r="D219" s="131"/>
      <c r="E219" s="131"/>
      <c r="F219" s="131"/>
      <c r="G219" s="17"/>
      <c r="H219" s="17"/>
      <c r="I219" s="17"/>
      <c r="J219" s="17"/>
      <c r="K219" s="17"/>
      <c r="L219" s="17"/>
      <c r="M219" s="17"/>
      <c r="N219" s="17"/>
      <c r="O219" s="17"/>
      <c r="P219" s="17"/>
      <c r="Q219" s="17"/>
      <c r="R219" s="17"/>
      <c r="S219" s="17"/>
      <c r="T219" s="17"/>
      <c r="U219" s="17"/>
    </row>
    <row r="220" spans="1:21" ht="12.75" customHeight="1">
      <c r="A220" s="17"/>
      <c r="B220" s="162"/>
      <c r="C220" s="162"/>
      <c r="D220" s="131"/>
      <c r="E220" s="131"/>
      <c r="F220" s="131"/>
      <c r="G220" s="17"/>
      <c r="H220" s="17"/>
      <c r="I220" s="17"/>
      <c r="J220" s="17"/>
      <c r="K220" s="17"/>
      <c r="L220" s="17"/>
      <c r="M220" s="17"/>
      <c r="N220" s="17"/>
      <c r="O220" s="17"/>
      <c r="P220" s="17"/>
      <c r="Q220" s="17"/>
      <c r="R220" s="17"/>
      <c r="S220" s="17"/>
      <c r="T220" s="17"/>
      <c r="U220" s="17"/>
    </row>
    <row r="221" spans="1:21" ht="12.75" customHeight="1">
      <c r="A221" s="17"/>
      <c r="B221" s="162"/>
      <c r="C221" s="162"/>
      <c r="D221" s="131"/>
      <c r="E221" s="131"/>
      <c r="F221" s="131"/>
      <c r="G221" s="17"/>
      <c r="H221" s="17"/>
      <c r="I221" s="17"/>
      <c r="J221" s="17"/>
      <c r="K221" s="17"/>
      <c r="L221" s="17"/>
      <c r="M221" s="17"/>
      <c r="N221" s="17"/>
      <c r="O221" s="17"/>
      <c r="P221" s="17"/>
      <c r="Q221" s="17"/>
      <c r="R221" s="17"/>
      <c r="S221" s="17"/>
      <c r="T221" s="17"/>
      <c r="U221" s="17"/>
    </row>
    <row r="222" spans="1:21" ht="12.75" customHeight="1">
      <c r="A222" s="17"/>
      <c r="B222" s="162"/>
      <c r="C222" s="162"/>
      <c r="D222" s="131"/>
      <c r="E222" s="131"/>
      <c r="F222" s="131"/>
      <c r="G222" s="17"/>
      <c r="H222" s="17"/>
      <c r="I222" s="17"/>
      <c r="J222" s="17"/>
      <c r="K222" s="17"/>
      <c r="L222" s="17"/>
      <c r="M222" s="17"/>
      <c r="N222" s="17"/>
      <c r="O222" s="17"/>
      <c r="P222" s="17"/>
      <c r="Q222" s="17"/>
      <c r="R222" s="17"/>
      <c r="S222" s="17"/>
      <c r="T222" s="17"/>
      <c r="U222" s="17"/>
    </row>
    <row r="223" spans="1:21" ht="12.75" customHeight="1">
      <c r="A223" s="17"/>
      <c r="B223" s="162"/>
      <c r="C223" s="162"/>
      <c r="D223" s="131"/>
      <c r="E223" s="131"/>
      <c r="F223" s="131"/>
      <c r="G223" s="17"/>
      <c r="H223" s="17"/>
      <c r="I223" s="17"/>
      <c r="J223" s="17"/>
      <c r="K223" s="17"/>
      <c r="L223" s="17"/>
      <c r="M223" s="17"/>
      <c r="N223" s="17"/>
      <c r="O223" s="17"/>
      <c r="P223" s="17"/>
      <c r="Q223" s="17"/>
      <c r="R223" s="17"/>
      <c r="S223" s="17"/>
      <c r="T223" s="17"/>
      <c r="U223" s="17"/>
    </row>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4">
    <mergeCell ref="A1:D1"/>
    <mergeCell ref="A4:A16"/>
    <mergeCell ref="A23:E23"/>
    <mergeCell ref="A17:A19"/>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1008"/>
  <sheetViews>
    <sheetView workbookViewId="0"/>
  </sheetViews>
  <sheetFormatPr defaultColWidth="12.58203125" defaultRowHeight="15" customHeight="1"/>
  <cols>
    <col min="1" max="1" width="17.08203125" customWidth="1"/>
    <col min="2" max="2" width="29" customWidth="1"/>
    <col min="3" max="5" width="15.58203125" customWidth="1"/>
    <col min="6" max="6" width="23.08203125" customWidth="1"/>
    <col min="7" max="21" width="8.58203125" customWidth="1"/>
  </cols>
  <sheetData>
    <row r="1" spans="1:21" ht="18.5">
      <c r="A1" s="97" t="s">
        <v>475</v>
      </c>
      <c r="B1" s="252"/>
      <c r="C1" s="252"/>
      <c r="D1" s="129"/>
      <c r="E1" s="18"/>
      <c r="F1" s="18"/>
      <c r="G1" s="18"/>
      <c r="H1" s="18"/>
      <c r="I1" s="18"/>
      <c r="J1" s="18"/>
      <c r="K1" s="18"/>
      <c r="L1" s="18"/>
      <c r="M1" s="18"/>
      <c r="N1" s="18"/>
      <c r="O1" s="18"/>
      <c r="P1" s="18"/>
      <c r="Q1" s="18"/>
      <c r="R1" s="18"/>
      <c r="S1" s="18"/>
      <c r="T1" s="18"/>
      <c r="U1" s="18"/>
    </row>
    <row r="2" spans="1:21" ht="14.25" customHeight="1" thickBot="1">
      <c r="A2" s="31"/>
      <c r="B2" s="31"/>
      <c r="C2" s="31"/>
      <c r="D2" s="31"/>
      <c r="E2" s="31"/>
      <c r="F2" s="31"/>
      <c r="G2" s="31"/>
      <c r="H2" s="31"/>
      <c r="I2" s="31"/>
      <c r="J2" s="31"/>
      <c r="K2" s="31"/>
      <c r="L2" s="31"/>
      <c r="M2" s="31"/>
      <c r="N2" s="31"/>
      <c r="O2" s="31"/>
      <c r="P2" s="31"/>
      <c r="Q2" s="31"/>
      <c r="R2" s="31"/>
      <c r="S2" s="31"/>
      <c r="T2" s="31"/>
      <c r="U2" s="31"/>
    </row>
    <row r="3" spans="1:21" ht="29.5" thickBot="1">
      <c r="A3" s="428" t="s">
        <v>236</v>
      </c>
      <c r="B3" s="409" t="s">
        <v>249</v>
      </c>
      <c r="C3" s="428" t="s">
        <v>262</v>
      </c>
      <c r="D3" s="428" t="s">
        <v>245</v>
      </c>
      <c r="E3" s="428" t="s">
        <v>263</v>
      </c>
      <c r="F3" s="31"/>
      <c r="G3" s="31"/>
      <c r="H3" s="31"/>
      <c r="I3" s="31"/>
      <c r="J3" s="31"/>
      <c r="K3" s="31"/>
      <c r="L3" s="31"/>
      <c r="M3" s="31"/>
      <c r="N3" s="31"/>
      <c r="O3" s="31"/>
      <c r="P3" s="31"/>
      <c r="Q3" s="31"/>
      <c r="R3" s="31"/>
      <c r="S3" s="31"/>
      <c r="T3" s="31"/>
      <c r="U3" s="31"/>
    </row>
    <row r="4" spans="1:21" ht="14.25" customHeight="1">
      <c r="A4" s="981" t="s">
        <v>37</v>
      </c>
      <c r="B4" s="712" t="s">
        <v>250</v>
      </c>
      <c r="C4" s="713">
        <v>127</v>
      </c>
      <c r="D4" s="754"/>
      <c r="E4" s="755">
        <v>152.28899999999999</v>
      </c>
      <c r="F4" s="1"/>
    </row>
    <row r="5" spans="1:21" ht="14.25" customHeight="1">
      <c r="A5" s="982"/>
      <c r="B5" s="709" t="s">
        <v>251</v>
      </c>
      <c r="C5" s="705">
        <v>941</v>
      </c>
      <c r="D5" s="752"/>
      <c r="E5" s="717">
        <v>981642.93700000003</v>
      </c>
      <c r="F5" s="1"/>
    </row>
    <row r="6" spans="1:21" ht="14.25" customHeight="1">
      <c r="A6" s="982"/>
      <c r="B6" s="406" t="s">
        <v>252</v>
      </c>
      <c r="C6" s="415">
        <v>1</v>
      </c>
      <c r="D6" s="751"/>
      <c r="E6" s="423">
        <v>0</v>
      </c>
      <c r="F6" s="1"/>
    </row>
    <row r="7" spans="1:21" ht="14.25" customHeight="1">
      <c r="A7" s="982"/>
      <c r="B7" s="709" t="s">
        <v>253</v>
      </c>
      <c r="C7" s="705">
        <v>8</v>
      </c>
      <c r="D7" s="752"/>
      <c r="E7" s="717">
        <v>0</v>
      </c>
      <c r="F7" s="1"/>
    </row>
    <row r="8" spans="1:21" ht="14.25" customHeight="1">
      <c r="A8" s="982"/>
      <c r="B8" s="762" t="s">
        <v>254</v>
      </c>
      <c r="C8" s="763">
        <v>8</v>
      </c>
      <c r="D8" s="764"/>
      <c r="E8" s="765">
        <v>4772.2299999999996</v>
      </c>
      <c r="F8" s="1"/>
    </row>
    <row r="9" spans="1:21" ht="14.25" customHeight="1">
      <c r="A9" s="982"/>
      <c r="B9" s="711" t="s">
        <v>255</v>
      </c>
      <c r="C9" s="654">
        <v>34</v>
      </c>
      <c r="D9" s="753"/>
      <c r="E9" s="719">
        <v>5172</v>
      </c>
      <c r="F9" s="1"/>
    </row>
    <row r="10" spans="1:21" ht="14.25" customHeight="1">
      <c r="A10" s="982"/>
      <c r="B10" s="762" t="s">
        <v>257</v>
      </c>
      <c r="C10" s="763">
        <v>1490</v>
      </c>
      <c r="D10" s="764"/>
      <c r="E10" s="765">
        <v>135696.01800000001</v>
      </c>
      <c r="F10" s="1"/>
    </row>
    <row r="11" spans="1:21" ht="14.25" customHeight="1">
      <c r="A11" s="982"/>
      <c r="B11" s="711" t="s">
        <v>258</v>
      </c>
      <c r="C11" s="654">
        <v>1</v>
      </c>
      <c r="D11" s="753"/>
      <c r="E11" s="719">
        <v>0</v>
      </c>
      <c r="F11" s="1"/>
      <c r="H11" s="537"/>
      <c r="I11" s="537"/>
    </row>
    <row r="12" spans="1:21" ht="14.25" customHeight="1">
      <c r="A12" s="982"/>
      <c r="B12" s="762" t="s">
        <v>333</v>
      </c>
      <c r="C12" s="763">
        <v>4</v>
      </c>
      <c r="D12" s="764"/>
      <c r="E12" s="765">
        <v>980.51</v>
      </c>
      <c r="F12" s="1"/>
    </row>
    <row r="13" spans="1:21" ht="14.25" customHeight="1">
      <c r="A13" s="982"/>
      <c r="B13" s="711" t="s">
        <v>259</v>
      </c>
      <c r="C13" s="654">
        <v>12</v>
      </c>
      <c r="D13" s="740">
        <v>63000000</v>
      </c>
      <c r="E13" s="719">
        <v>1898879.61</v>
      </c>
      <c r="F13" s="1"/>
      <c r="H13" s="536"/>
      <c r="I13" s="536"/>
    </row>
    <row r="14" spans="1:21" ht="14.25" customHeight="1">
      <c r="A14" s="982"/>
      <c r="B14" s="762" t="s">
        <v>266</v>
      </c>
      <c r="C14" s="763">
        <v>2</v>
      </c>
      <c r="D14" s="764"/>
      <c r="E14" s="765">
        <v>6731.62</v>
      </c>
      <c r="F14" s="1"/>
    </row>
    <row r="15" spans="1:21" ht="14.25" customHeight="1">
      <c r="A15" s="982"/>
      <c r="B15" s="711" t="s">
        <v>334</v>
      </c>
      <c r="C15" s="654">
        <v>6</v>
      </c>
      <c r="D15" s="753"/>
      <c r="E15" s="719">
        <v>0</v>
      </c>
      <c r="F15" s="1"/>
    </row>
    <row r="16" spans="1:21" ht="14.25" customHeight="1" thickBot="1">
      <c r="A16" s="982"/>
      <c r="B16" s="766" t="s">
        <v>260</v>
      </c>
      <c r="C16" s="767">
        <v>4</v>
      </c>
      <c r="D16" s="736">
        <v>1</v>
      </c>
      <c r="E16" s="768">
        <v>1906.67</v>
      </c>
      <c r="F16" s="1"/>
    </row>
    <row r="17" spans="1:6" ht="14.25" customHeight="1" thickBot="1">
      <c r="A17" s="972"/>
      <c r="B17" s="473" t="s">
        <v>240</v>
      </c>
      <c r="C17" s="773">
        <f>SUM(C4:C16)</f>
        <v>2638</v>
      </c>
      <c r="D17" s="777">
        <f>SUM(D4:D16)</f>
        <v>63000001</v>
      </c>
      <c r="E17" s="775">
        <f>SUM(E4:E16)</f>
        <v>3035933.8840000001</v>
      </c>
    </row>
    <row r="18" spans="1:6" ht="14.25" customHeight="1">
      <c r="A18" s="973" t="s">
        <v>261</v>
      </c>
      <c r="B18" s="731" t="s">
        <v>250</v>
      </c>
      <c r="C18" s="732">
        <v>4</v>
      </c>
      <c r="D18" s="769"/>
      <c r="E18" s="733">
        <v>0</v>
      </c>
    </row>
    <row r="19" spans="1:6" ht="14.25" customHeight="1">
      <c r="A19" s="974"/>
      <c r="B19" s="711" t="s">
        <v>251</v>
      </c>
      <c r="C19" s="654">
        <v>18</v>
      </c>
      <c r="D19" s="753"/>
      <c r="E19" s="719">
        <v>0</v>
      </c>
    </row>
    <row r="20" spans="1:6" ht="14.25" customHeight="1">
      <c r="A20" s="974"/>
      <c r="B20" s="762" t="s">
        <v>255</v>
      </c>
      <c r="C20" s="763">
        <v>1</v>
      </c>
      <c r="D20" s="764"/>
      <c r="E20" s="765">
        <v>0</v>
      </c>
    </row>
    <row r="21" spans="1:6" ht="14.25" customHeight="1">
      <c r="A21" s="974"/>
      <c r="B21" s="711" t="s">
        <v>257</v>
      </c>
      <c r="C21" s="654">
        <v>60</v>
      </c>
      <c r="D21" s="753"/>
      <c r="E21" s="719">
        <v>0</v>
      </c>
    </row>
    <row r="22" spans="1:6" ht="14.25" customHeight="1">
      <c r="A22" s="974"/>
      <c r="B22" s="762" t="s">
        <v>258</v>
      </c>
      <c r="C22" s="763">
        <v>6</v>
      </c>
      <c r="D22" s="764"/>
      <c r="E22" s="765">
        <v>0</v>
      </c>
    </row>
    <row r="23" spans="1:6" ht="14.25" customHeight="1">
      <c r="A23" s="974"/>
      <c r="B23" s="711" t="s">
        <v>334</v>
      </c>
      <c r="C23" s="654">
        <v>7</v>
      </c>
      <c r="D23" s="753"/>
      <c r="E23" s="719">
        <v>0</v>
      </c>
    </row>
    <row r="24" spans="1:6" ht="14.25" customHeight="1" thickBot="1">
      <c r="A24" s="974"/>
      <c r="B24" s="770" t="s">
        <v>260</v>
      </c>
      <c r="C24" s="771">
        <v>2</v>
      </c>
      <c r="D24" s="736">
        <v>0</v>
      </c>
      <c r="E24" s="772">
        <v>0</v>
      </c>
      <c r="F24" s="1"/>
    </row>
    <row r="25" spans="1:6" ht="18" customHeight="1" thickBot="1">
      <c r="A25" s="975"/>
      <c r="B25" s="756" t="s">
        <v>241</v>
      </c>
      <c r="C25" s="757">
        <f>SUM(C18:C24)</f>
        <v>98</v>
      </c>
      <c r="D25" s="774">
        <f t="shared" ref="D25:E25" si="0">SUM(D18:D24)</f>
        <v>0</v>
      </c>
      <c r="E25" s="776">
        <f t="shared" si="0"/>
        <v>0</v>
      </c>
      <c r="F25" s="1"/>
    </row>
    <row r="26" spans="1:6" ht="14.25" customHeight="1" thickBot="1">
      <c r="A26" s="750"/>
      <c r="B26" s="758" t="s">
        <v>139</v>
      </c>
      <c r="C26" s="759">
        <f>SUM(C17,C25)</f>
        <v>2736</v>
      </c>
      <c r="D26" s="760">
        <f>SUM(D17,D25)</f>
        <v>63000001</v>
      </c>
      <c r="E26" s="761">
        <f>SUM(E17,E25)</f>
        <v>3035933.8840000001</v>
      </c>
      <c r="F26" s="1"/>
    </row>
    <row r="27" spans="1:6" ht="14.25" customHeight="1">
      <c r="B27" s="528"/>
      <c r="C27" s="529"/>
      <c r="D27" s="530"/>
      <c r="E27" s="530"/>
      <c r="F27" s="1"/>
    </row>
    <row r="28" spans="1:6" ht="14.25" customHeight="1">
      <c r="A28" s="31" t="s">
        <v>59</v>
      </c>
      <c r="F28" s="1"/>
    </row>
    <row r="29" spans="1:6" ht="28" customHeight="1">
      <c r="A29" s="959" t="s">
        <v>402</v>
      </c>
      <c r="B29" s="959"/>
      <c r="C29" s="959"/>
      <c r="D29" s="959"/>
      <c r="E29" s="527"/>
    </row>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3">
    <mergeCell ref="A4:A17"/>
    <mergeCell ref="A29:D29"/>
    <mergeCell ref="A18:A25"/>
  </mergeCells>
  <pageMargins left="0.7" right="0.7" top="0.75" bottom="0.75" header="0" footer="0"/>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1004"/>
  <sheetViews>
    <sheetView workbookViewId="0">
      <selection sqref="A1:F1"/>
    </sheetView>
  </sheetViews>
  <sheetFormatPr defaultColWidth="12.58203125" defaultRowHeight="15" customHeight="1"/>
  <cols>
    <col min="1" max="1" width="17.5" customWidth="1"/>
    <col min="2" max="2" width="29" customWidth="1"/>
    <col min="3" max="3" width="11.83203125" customWidth="1"/>
    <col min="4" max="4" width="13" customWidth="1"/>
    <col min="5" max="5" width="11.83203125" customWidth="1"/>
    <col min="6" max="6" width="14.83203125" customWidth="1"/>
    <col min="7" max="7" width="14.58203125" customWidth="1"/>
    <col min="8" max="8" width="13.58203125" customWidth="1"/>
    <col min="9" max="9" width="12.08203125" customWidth="1"/>
    <col min="10" max="26" width="8.58203125" customWidth="1"/>
  </cols>
  <sheetData>
    <row r="1" spans="1:26" ht="18.5">
      <c r="A1" s="976" t="s">
        <v>522</v>
      </c>
      <c r="B1" s="922"/>
      <c r="C1" s="922"/>
      <c r="D1" s="922"/>
      <c r="E1" s="922"/>
      <c r="F1" s="922"/>
      <c r="G1" s="18"/>
      <c r="H1" s="18"/>
      <c r="I1" s="18"/>
      <c r="J1" s="18"/>
      <c r="K1" s="18"/>
      <c r="L1" s="18"/>
      <c r="M1" s="18"/>
      <c r="N1" s="18"/>
      <c r="O1" s="18"/>
      <c r="P1" s="18"/>
      <c r="Q1" s="18"/>
      <c r="R1" s="18"/>
      <c r="S1" s="18"/>
      <c r="T1" s="18"/>
      <c r="U1" s="18"/>
      <c r="V1" s="18"/>
      <c r="W1" s="18"/>
      <c r="X1" s="18"/>
      <c r="Y1" s="18"/>
      <c r="Z1" s="18"/>
    </row>
    <row r="2" spans="1:26" ht="14.25" customHeight="1" thickBot="1">
      <c r="A2" s="255"/>
      <c r="B2" s="93"/>
      <c r="C2" s="93"/>
      <c r="D2" s="256"/>
      <c r="E2" s="256"/>
      <c r="F2" s="1"/>
    </row>
    <row r="3" spans="1:26" ht="29.5" thickBot="1">
      <c r="A3" s="437" t="s">
        <v>236</v>
      </c>
      <c r="B3" s="433" t="s">
        <v>249</v>
      </c>
      <c r="C3" s="434" t="s">
        <v>264</v>
      </c>
      <c r="D3" s="434" t="s">
        <v>265</v>
      </c>
      <c r="E3" s="434" t="s">
        <v>245</v>
      </c>
      <c r="F3" s="435" t="s">
        <v>246</v>
      </c>
      <c r="G3" s="31"/>
      <c r="H3" s="31"/>
      <c r="I3" s="31"/>
      <c r="J3" s="31"/>
      <c r="K3" s="31"/>
      <c r="L3" s="31"/>
      <c r="M3" s="31"/>
      <c r="N3" s="31"/>
      <c r="O3" s="31"/>
      <c r="P3" s="31"/>
      <c r="Q3" s="31"/>
      <c r="R3" s="31"/>
      <c r="S3" s="31"/>
      <c r="T3" s="31"/>
      <c r="U3" s="31"/>
      <c r="V3" s="31"/>
      <c r="W3" s="31"/>
      <c r="X3" s="31"/>
      <c r="Y3" s="31"/>
      <c r="Z3" s="31"/>
    </row>
    <row r="4" spans="1:26" ht="15" customHeight="1">
      <c r="A4" s="983" t="s">
        <v>37</v>
      </c>
      <c r="B4" s="442" t="s">
        <v>252</v>
      </c>
      <c r="C4" s="443">
        <v>1</v>
      </c>
      <c r="D4" s="443">
        <v>6.3</v>
      </c>
      <c r="E4" s="444"/>
      <c r="F4" s="445">
        <v>0</v>
      </c>
      <c r="H4" s="1"/>
      <c r="I4" s="1"/>
      <c r="J4" s="1"/>
      <c r="K4" s="1"/>
      <c r="L4" s="1"/>
      <c r="M4" s="1"/>
    </row>
    <row r="5" spans="1:26" ht="14.25" customHeight="1">
      <c r="A5" s="984"/>
      <c r="B5" s="446" t="s">
        <v>253</v>
      </c>
      <c r="C5" s="440">
        <v>7</v>
      </c>
      <c r="D5" s="440">
        <v>13.507999999999999</v>
      </c>
      <c r="E5" s="441"/>
      <c r="F5" s="447">
        <v>0</v>
      </c>
      <c r="H5" s="1"/>
      <c r="I5" s="1"/>
      <c r="J5" s="1"/>
      <c r="K5" s="1"/>
      <c r="L5" s="1"/>
      <c r="M5" s="1"/>
    </row>
    <row r="6" spans="1:26" ht="14.25" customHeight="1">
      <c r="A6" s="984"/>
      <c r="B6" s="448" t="s">
        <v>256</v>
      </c>
      <c r="C6" s="438">
        <v>1</v>
      </c>
      <c r="D6" s="438">
        <v>6.9</v>
      </c>
      <c r="E6" s="439">
        <v>22000</v>
      </c>
      <c r="F6" s="449">
        <v>0</v>
      </c>
      <c r="H6" s="1"/>
      <c r="I6" s="1"/>
      <c r="J6" s="1"/>
      <c r="K6" s="1"/>
      <c r="L6" s="1"/>
      <c r="M6" s="1"/>
    </row>
    <row r="7" spans="1:26" ht="14.25" customHeight="1">
      <c r="A7" s="984"/>
      <c r="B7" s="446" t="s">
        <v>332</v>
      </c>
      <c r="C7" s="440">
        <v>3</v>
      </c>
      <c r="D7" s="440">
        <v>115.148</v>
      </c>
      <c r="E7" s="441"/>
      <c r="F7" s="447">
        <v>0</v>
      </c>
      <c r="H7" s="1"/>
      <c r="I7" s="1"/>
      <c r="J7" s="1"/>
      <c r="K7" s="1"/>
      <c r="L7" s="1"/>
      <c r="M7" s="1"/>
    </row>
    <row r="8" spans="1:26" ht="14.25" customHeight="1">
      <c r="A8" s="984"/>
      <c r="B8" s="448" t="s">
        <v>257</v>
      </c>
      <c r="C8" s="438">
        <v>10</v>
      </c>
      <c r="D8" s="438">
        <v>205.47</v>
      </c>
      <c r="E8" s="439"/>
      <c r="F8" s="449">
        <v>0</v>
      </c>
      <c r="H8" s="1"/>
      <c r="I8" s="1"/>
      <c r="J8" s="1"/>
      <c r="K8" s="1"/>
      <c r="L8" s="1"/>
      <c r="M8" s="1"/>
    </row>
    <row r="9" spans="1:26" ht="14.25" customHeight="1">
      <c r="A9" s="984"/>
      <c r="B9" s="446" t="s">
        <v>258</v>
      </c>
      <c r="C9" s="440">
        <v>13</v>
      </c>
      <c r="D9" s="440">
        <v>0.13</v>
      </c>
      <c r="E9" s="441"/>
      <c r="F9" s="447">
        <v>0</v>
      </c>
      <c r="H9" s="1"/>
      <c r="I9" s="1"/>
      <c r="J9" s="1"/>
      <c r="K9" s="1"/>
      <c r="L9" s="1"/>
      <c r="M9" s="1"/>
    </row>
    <row r="10" spans="1:26" ht="14.25" customHeight="1">
      <c r="A10" s="984"/>
      <c r="B10" s="448" t="s">
        <v>334</v>
      </c>
      <c r="C10" s="438">
        <v>1</v>
      </c>
      <c r="D10" s="438">
        <v>20</v>
      </c>
      <c r="E10" s="439"/>
      <c r="F10" s="449">
        <v>0</v>
      </c>
      <c r="H10" s="1"/>
      <c r="I10" s="1"/>
      <c r="J10" s="1"/>
      <c r="K10" s="1"/>
      <c r="L10" s="1"/>
      <c r="M10" s="1"/>
    </row>
    <row r="11" spans="1:26" ht="14.25" customHeight="1" thickBot="1">
      <c r="A11" s="984"/>
      <c r="B11" s="778" t="s">
        <v>260</v>
      </c>
      <c r="C11" s="779">
        <v>19</v>
      </c>
      <c r="D11" s="779">
        <v>364.61099999999999</v>
      </c>
      <c r="E11" s="780">
        <v>24680847.77</v>
      </c>
      <c r="F11" s="781">
        <v>0</v>
      </c>
      <c r="H11" s="1"/>
      <c r="I11" s="1"/>
      <c r="J11" s="1"/>
      <c r="K11" s="1"/>
      <c r="L11" s="1"/>
      <c r="M11" s="1"/>
    </row>
    <row r="12" spans="1:26" thickBot="1">
      <c r="A12" s="985"/>
      <c r="B12" s="782" t="s">
        <v>240</v>
      </c>
      <c r="C12" s="783">
        <f>SUM(C4:C11)</f>
        <v>55</v>
      </c>
      <c r="D12" s="783">
        <f>SUM(D4:D11)</f>
        <v>732.06700000000001</v>
      </c>
      <c r="E12" s="784">
        <f>SUM(E4:E11)</f>
        <v>24702847.77</v>
      </c>
      <c r="F12" s="785">
        <f>SUM(F4:F11)</f>
        <v>0</v>
      </c>
    </row>
    <row r="13" spans="1:26" ht="30" customHeight="1">
      <c r="A13" s="531" t="s">
        <v>261</v>
      </c>
      <c r="B13" s="791" t="s">
        <v>257</v>
      </c>
      <c r="C13" s="792">
        <v>20</v>
      </c>
      <c r="D13" s="792">
        <v>2604.9430000000002</v>
      </c>
      <c r="E13" s="793"/>
      <c r="F13" s="794">
        <v>0</v>
      </c>
      <c r="H13" s="1"/>
      <c r="I13" s="1"/>
      <c r="J13" s="1"/>
      <c r="K13" s="540"/>
      <c r="L13" s="1"/>
      <c r="M13" s="1"/>
    </row>
    <row r="14" spans="1:26" ht="14.5">
      <c r="A14" s="532"/>
      <c r="B14" s="786" t="s">
        <v>334</v>
      </c>
      <c r="C14" s="787">
        <v>2</v>
      </c>
      <c r="D14" s="787">
        <v>9.8000000000000007</v>
      </c>
      <c r="E14" s="788"/>
      <c r="F14" s="789">
        <v>0</v>
      </c>
      <c r="H14" s="1"/>
      <c r="I14" s="1"/>
      <c r="J14" s="1"/>
      <c r="K14" s="1"/>
      <c r="L14" s="1"/>
      <c r="M14" s="1"/>
    </row>
    <row r="15" spans="1:26" thickBot="1">
      <c r="A15" s="532"/>
      <c r="B15" s="795" t="s">
        <v>260</v>
      </c>
      <c r="C15" s="796">
        <v>2</v>
      </c>
      <c r="D15" s="796">
        <v>3.66</v>
      </c>
      <c r="E15" s="797">
        <v>1</v>
      </c>
      <c r="F15" s="798">
        <v>0</v>
      </c>
      <c r="H15" s="1"/>
      <c r="I15" s="1"/>
      <c r="J15" s="1"/>
      <c r="K15" s="1"/>
      <c r="L15" s="1"/>
      <c r="M15" s="1"/>
    </row>
    <row r="16" spans="1:26" thickBot="1">
      <c r="A16" s="533"/>
      <c r="B16" s="782" t="s">
        <v>241</v>
      </c>
      <c r="C16" s="783">
        <f>SUM(C13:C15)</f>
        <v>24</v>
      </c>
      <c r="D16" s="783">
        <f>SUM(D13:D15)</f>
        <v>2618.4030000000002</v>
      </c>
      <c r="E16" s="784">
        <f>SUM(E13:E15)</f>
        <v>1</v>
      </c>
      <c r="F16" s="790">
        <f>SUM(F13:F15)</f>
        <v>0</v>
      </c>
      <c r="I16" s="109"/>
    </row>
    <row r="17" spans="1:9" ht="14.25" customHeight="1" thickBot="1">
      <c r="A17" s="436"/>
      <c r="B17" s="799" t="s">
        <v>139</v>
      </c>
      <c r="C17" s="800">
        <f>SUM(C12,C16)</f>
        <v>79</v>
      </c>
      <c r="D17" s="801">
        <f>SUM(D12,D16)</f>
        <v>3350.4700000000003</v>
      </c>
      <c r="E17" s="802">
        <f>SUM(E12,E16)</f>
        <v>24702848.77</v>
      </c>
      <c r="F17" s="803">
        <f>SUM(F12,F16)</f>
        <v>0</v>
      </c>
      <c r="I17" s="109"/>
    </row>
    <row r="18" spans="1:9" ht="14.25" customHeight="1">
      <c r="A18" s="431"/>
      <c r="B18" s="432"/>
      <c r="C18" s="432"/>
      <c r="D18" s="432"/>
      <c r="E18" s="430"/>
      <c r="F18" s="430"/>
    </row>
    <row r="19" spans="1:9" ht="14.25" customHeight="1">
      <c r="A19" s="31" t="s">
        <v>59</v>
      </c>
      <c r="B19" s="257"/>
      <c r="C19" s="154"/>
      <c r="D19" s="31"/>
      <c r="E19" s="31"/>
      <c r="F19" s="31"/>
      <c r="H19" s="109"/>
      <c r="I19" s="109"/>
    </row>
    <row r="20" spans="1:9" ht="31.5" customHeight="1">
      <c r="A20" s="959" t="s">
        <v>404</v>
      </c>
      <c r="B20" s="922"/>
      <c r="C20" s="922"/>
      <c r="D20" s="922"/>
      <c r="E20" s="922"/>
    </row>
    <row r="21" spans="1:9" ht="14.25" customHeight="1">
      <c r="G21" s="109"/>
    </row>
    <row r="22" spans="1:9" ht="14.25" customHeight="1"/>
    <row r="23" spans="1:9" ht="14.25" customHeight="1"/>
    <row r="24" spans="1:9" ht="14.25" customHeight="1"/>
    <row r="25" spans="1:9" ht="14.25" customHeight="1"/>
    <row r="26" spans="1:9" ht="14.25" customHeight="1">
      <c r="G26" s="109"/>
    </row>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3">
    <mergeCell ref="A1:F1"/>
    <mergeCell ref="A4:A12"/>
    <mergeCell ref="A20:E20"/>
  </mergeCells>
  <pageMargins left="0.7" right="0.7" top="0.75" bottom="0.75" header="0" footer="0"/>
  <pageSetup orientation="portrait"/>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76A9-4AF9-4A72-9BAD-D8E047E6F9C5}">
  <dimension ref="A1:J13"/>
  <sheetViews>
    <sheetView workbookViewId="0">
      <selection sqref="A1:E1"/>
    </sheetView>
  </sheetViews>
  <sheetFormatPr defaultRowHeight="14"/>
  <cols>
    <col min="1" max="1" width="42.33203125" customWidth="1"/>
    <col min="2" max="3" width="12.33203125" customWidth="1"/>
    <col min="4" max="4" width="13.58203125" customWidth="1"/>
    <col min="5" max="5" width="12.33203125" customWidth="1"/>
  </cols>
  <sheetData>
    <row r="1" spans="1:10" ht="15.5">
      <c r="A1" s="965" t="s">
        <v>476</v>
      </c>
      <c r="B1" s="922"/>
      <c r="C1" s="922"/>
      <c r="D1" s="922"/>
      <c r="E1" s="922"/>
    </row>
    <row r="2" spans="1:10" ht="19" thickBot="1">
      <c r="A2" s="481"/>
    </row>
    <row r="3" spans="1:10" ht="15" customHeight="1" thickBot="1">
      <c r="A3" s="809"/>
      <c r="B3" s="986" t="s">
        <v>267</v>
      </c>
      <c r="C3" s="987"/>
      <c r="D3" s="987"/>
      <c r="E3" s="988"/>
    </row>
    <row r="4" spans="1:10" ht="15" thickBot="1">
      <c r="A4" s="221" t="s">
        <v>525</v>
      </c>
      <c r="B4" s="249" t="s">
        <v>422</v>
      </c>
      <c r="C4" s="34" t="s">
        <v>423</v>
      </c>
      <c r="D4" s="249" t="s">
        <v>424</v>
      </c>
      <c r="E4" s="34" t="s">
        <v>39</v>
      </c>
    </row>
    <row r="5" spans="1:10" ht="14.5">
      <c r="A5" s="442" t="s">
        <v>268</v>
      </c>
      <c r="B5" s="542">
        <v>29846</v>
      </c>
      <c r="C5" s="443">
        <v>2189</v>
      </c>
      <c r="D5" s="443">
        <v>36551</v>
      </c>
      <c r="E5" s="804">
        <v>68586</v>
      </c>
    </row>
    <row r="6" spans="1:10" ht="14.5">
      <c r="A6" s="446" t="s">
        <v>269</v>
      </c>
      <c r="B6" s="543">
        <v>1857</v>
      </c>
      <c r="C6" s="440">
        <v>26</v>
      </c>
      <c r="D6" s="440">
        <v>1348</v>
      </c>
      <c r="E6" s="805">
        <v>3231</v>
      </c>
    </row>
    <row r="7" spans="1:10" ht="14.5">
      <c r="A7" s="448" t="s">
        <v>270</v>
      </c>
      <c r="B7" s="544">
        <v>8367</v>
      </c>
      <c r="C7" s="438">
        <v>2215</v>
      </c>
      <c r="D7" s="438">
        <v>5850</v>
      </c>
      <c r="E7" s="806">
        <v>16432</v>
      </c>
    </row>
    <row r="8" spans="1:10" ht="14.5">
      <c r="A8" s="446" t="s">
        <v>271</v>
      </c>
      <c r="B8" s="543">
        <v>7675</v>
      </c>
      <c r="C8" s="440">
        <v>278</v>
      </c>
      <c r="D8" s="440">
        <v>4249</v>
      </c>
      <c r="E8" s="805">
        <v>12202</v>
      </c>
    </row>
    <row r="9" spans="1:10" ht="14.5">
      <c r="A9" s="448" t="s">
        <v>272</v>
      </c>
      <c r="B9" s="545">
        <v>2296</v>
      </c>
      <c r="C9" s="541">
        <v>14</v>
      </c>
      <c r="D9" s="541">
        <v>2619</v>
      </c>
      <c r="E9" s="807">
        <v>4929</v>
      </c>
    </row>
    <row r="10" spans="1:10" ht="15" thickBot="1">
      <c r="A10" s="546" t="s">
        <v>273</v>
      </c>
      <c r="B10" s="547">
        <v>196884</v>
      </c>
      <c r="C10" s="548">
        <v>201964</v>
      </c>
      <c r="D10" s="548">
        <v>452565</v>
      </c>
      <c r="E10" s="808">
        <v>851413</v>
      </c>
      <c r="J10" s="831"/>
    </row>
    <row r="12" spans="1:10" ht="19.5" customHeight="1">
      <c r="A12" s="31" t="s">
        <v>59</v>
      </c>
    </row>
    <row r="13" spans="1:10" ht="75.75" customHeight="1">
      <c r="A13" s="952" t="s">
        <v>523</v>
      </c>
      <c r="B13" s="922"/>
      <c r="C13" s="922"/>
      <c r="D13" s="922"/>
      <c r="E13" s="922"/>
    </row>
  </sheetData>
  <mergeCells count="3">
    <mergeCell ref="B3:E3"/>
    <mergeCell ref="A1:E1"/>
    <mergeCell ref="A13:E13"/>
  </mergeCells>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1000"/>
  <sheetViews>
    <sheetView workbookViewId="0">
      <selection sqref="A1:C1"/>
    </sheetView>
  </sheetViews>
  <sheetFormatPr defaultColWidth="12.58203125" defaultRowHeight="15" customHeight="1"/>
  <cols>
    <col min="1" max="1" width="32" customWidth="1"/>
    <col min="2" max="2" width="23.08203125" customWidth="1"/>
    <col min="3" max="3" width="19.58203125" customWidth="1"/>
    <col min="4" max="4" width="22.33203125" customWidth="1"/>
    <col min="5" max="20" width="9" customWidth="1"/>
  </cols>
  <sheetData>
    <row r="1" spans="1:20" ht="36.75" customHeight="1">
      <c r="A1" s="965" t="s">
        <v>477</v>
      </c>
      <c r="B1" s="922"/>
      <c r="C1" s="922"/>
      <c r="D1" s="261"/>
      <c r="E1" s="222"/>
      <c r="F1" s="222"/>
      <c r="G1" s="222"/>
      <c r="H1" s="222"/>
      <c r="I1" s="222"/>
      <c r="J1" s="222"/>
      <c r="K1" s="222"/>
      <c r="L1" s="222"/>
      <c r="M1" s="222"/>
      <c r="N1" s="222"/>
      <c r="O1" s="222"/>
      <c r="P1" s="222"/>
      <c r="Q1" s="222"/>
      <c r="R1" s="222"/>
      <c r="S1" s="222"/>
      <c r="T1" s="222"/>
    </row>
    <row r="2" spans="1:20" ht="12.75" customHeight="1" thickBot="1">
      <c r="A2" s="99"/>
      <c r="B2" s="258"/>
      <c r="C2" s="258"/>
      <c r="D2" s="162"/>
      <c r="E2" s="17"/>
      <c r="F2" s="17"/>
      <c r="G2" s="17"/>
      <c r="H2" s="17"/>
      <c r="I2" s="17"/>
      <c r="J2" s="17"/>
      <c r="K2" s="17"/>
      <c r="L2" s="17"/>
      <c r="M2" s="17"/>
      <c r="N2" s="17"/>
      <c r="O2" s="17"/>
      <c r="P2" s="17"/>
      <c r="Q2" s="17"/>
      <c r="R2" s="17"/>
      <c r="S2" s="17"/>
      <c r="T2" s="17"/>
    </row>
    <row r="3" spans="1:20" thickBot="1">
      <c r="A3" s="810"/>
      <c r="B3" s="938" t="s">
        <v>524</v>
      </c>
      <c r="C3" s="989"/>
      <c r="D3" s="990"/>
      <c r="E3" s="31"/>
      <c r="F3" s="31"/>
      <c r="G3" s="31"/>
      <c r="H3" s="31"/>
      <c r="I3" s="31"/>
      <c r="J3" s="31"/>
      <c r="K3" s="31"/>
      <c r="L3" s="31"/>
      <c r="M3" s="31"/>
      <c r="N3" s="31"/>
      <c r="O3" s="31"/>
      <c r="P3" s="31"/>
      <c r="Q3" s="31"/>
      <c r="R3" s="31"/>
      <c r="S3" s="31"/>
      <c r="T3" s="31"/>
    </row>
    <row r="4" spans="1:20" ht="29.5" thickBot="1">
      <c r="A4" s="221" t="s">
        <v>274</v>
      </c>
      <c r="B4" s="249" t="s">
        <v>269</v>
      </c>
      <c r="C4" s="230" t="s">
        <v>271</v>
      </c>
      <c r="D4" s="262" t="s">
        <v>275</v>
      </c>
      <c r="E4" s="31"/>
      <c r="F4" s="31"/>
      <c r="G4" s="31"/>
      <c r="H4" s="31"/>
      <c r="I4" s="31"/>
      <c r="J4" s="31"/>
      <c r="K4" s="31"/>
      <c r="L4" s="31"/>
      <c r="M4" s="31"/>
      <c r="N4" s="31"/>
      <c r="O4" s="31"/>
      <c r="P4" s="31"/>
      <c r="Q4" s="31"/>
      <c r="R4" s="31"/>
      <c r="S4" s="31"/>
      <c r="T4" s="31"/>
    </row>
    <row r="5" spans="1:20" ht="14.5">
      <c r="A5" s="140" t="s">
        <v>145</v>
      </c>
      <c r="B5" s="259">
        <v>9</v>
      </c>
      <c r="C5" s="811">
        <v>102</v>
      </c>
      <c r="D5" s="263">
        <v>111</v>
      </c>
      <c r="E5" s="31"/>
      <c r="F5" s="31"/>
      <c r="G5" s="31"/>
      <c r="H5" s="31"/>
      <c r="I5" s="31"/>
      <c r="J5" s="31"/>
      <c r="K5" s="31"/>
      <c r="L5" s="31"/>
      <c r="M5" s="31"/>
      <c r="N5" s="31"/>
      <c r="O5" s="31"/>
      <c r="P5" s="31"/>
      <c r="Q5" s="31"/>
      <c r="R5" s="31"/>
      <c r="S5" s="31"/>
      <c r="T5" s="31"/>
    </row>
    <row r="6" spans="1:20" ht="14.5">
      <c r="A6" s="140" t="s">
        <v>146</v>
      </c>
      <c r="B6" s="259">
        <v>94</v>
      </c>
      <c r="C6" s="812">
        <v>191</v>
      </c>
      <c r="D6" s="264">
        <v>285</v>
      </c>
      <c r="E6" s="31"/>
      <c r="F6" s="31"/>
      <c r="G6" s="31"/>
      <c r="H6" s="31"/>
      <c r="I6" s="31"/>
      <c r="J6" s="31"/>
      <c r="K6" s="31"/>
      <c r="L6" s="31"/>
      <c r="M6" s="31"/>
      <c r="N6" s="31"/>
      <c r="O6" s="31"/>
      <c r="P6" s="31"/>
      <c r="Q6" s="31"/>
      <c r="R6" s="31"/>
      <c r="S6" s="31"/>
      <c r="T6" s="31"/>
    </row>
    <row r="7" spans="1:20" ht="14.5">
      <c r="A7" s="140" t="s">
        <v>147</v>
      </c>
      <c r="B7" s="259">
        <v>538</v>
      </c>
      <c r="C7" s="812">
        <v>406</v>
      </c>
      <c r="D7" s="265">
        <v>944</v>
      </c>
      <c r="E7" s="31"/>
      <c r="F7" s="31"/>
      <c r="G7" s="31"/>
      <c r="H7" s="31"/>
      <c r="I7" s="31"/>
      <c r="J7" s="31"/>
      <c r="K7" s="31"/>
      <c r="L7" s="31"/>
      <c r="M7" s="31"/>
      <c r="N7" s="31"/>
      <c r="O7" s="31"/>
      <c r="P7" s="31"/>
      <c r="Q7" s="31"/>
      <c r="R7" s="31"/>
      <c r="S7" s="31"/>
      <c r="T7" s="31"/>
    </row>
    <row r="8" spans="1:20" ht="14.5">
      <c r="A8" s="140" t="s">
        <v>148</v>
      </c>
      <c r="B8" s="259">
        <v>37</v>
      </c>
      <c r="C8" s="812">
        <v>211</v>
      </c>
      <c r="D8" s="264">
        <v>248</v>
      </c>
      <c r="E8" s="31"/>
      <c r="F8" s="31"/>
      <c r="G8" s="31"/>
      <c r="H8" s="31"/>
      <c r="I8" s="31"/>
      <c r="J8" s="31"/>
      <c r="K8" s="31"/>
      <c r="L8" s="31"/>
      <c r="M8" s="31"/>
      <c r="N8" s="31"/>
      <c r="O8" s="31"/>
      <c r="P8" s="31"/>
      <c r="Q8" s="31"/>
      <c r="R8" s="31"/>
      <c r="S8" s="31"/>
      <c r="T8" s="31"/>
    </row>
    <row r="9" spans="1:20" ht="14.5">
      <c r="A9" s="140" t="s">
        <v>149</v>
      </c>
      <c r="B9" s="259">
        <v>228</v>
      </c>
      <c r="C9" s="813">
        <v>967</v>
      </c>
      <c r="D9" s="266">
        <v>1195</v>
      </c>
      <c r="E9" s="31"/>
      <c r="F9" s="31"/>
      <c r="G9" s="31"/>
      <c r="H9" s="31"/>
      <c r="I9" s="31"/>
      <c r="J9" s="31"/>
      <c r="K9" s="31"/>
      <c r="L9" s="31"/>
      <c r="M9" s="31"/>
      <c r="N9" s="31"/>
      <c r="O9" s="31"/>
      <c r="P9" s="31"/>
      <c r="Q9" s="31"/>
      <c r="R9" s="31"/>
      <c r="S9" s="31"/>
      <c r="T9" s="31"/>
    </row>
    <row r="10" spans="1:20" ht="14.5">
      <c r="A10" s="140" t="s">
        <v>150</v>
      </c>
      <c r="B10" s="259">
        <v>18</v>
      </c>
      <c r="C10" s="812">
        <v>274</v>
      </c>
      <c r="D10" s="264">
        <v>292</v>
      </c>
      <c r="E10" s="31"/>
      <c r="F10" s="31"/>
      <c r="G10" s="31"/>
      <c r="H10" s="31"/>
      <c r="I10" s="31"/>
      <c r="J10" s="31"/>
      <c r="K10" s="31"/>
      <c r="L10" s="31"/>
      <c r="M10" s="31"/>
      <c r="N10" s="31"/>
      <c r="O10" s="31"/>
      <c r="P10" s="31"/>
      <c r="Q10" s="31"/>
      <c r="R10" s="31"/>
      <c r="S10" s="31"/>
      <c r="T10" s="31"/>
    </row>
    <row r="11" spans="1:20" ht="14.5">
      <c r="A11" s="140" t="s">
        <v>151</v>
      </c>
      <c r="B11" s="259">
        <v>0</v>
      </c>
      <c r="C11" s="812">
        <v>50</v>
      </c>
      <c r="D11" s="264">
        <v>50</v>
      </c>
      <c r="E11" s="31"/>
      <c r="F11" s="31"/>
      <c r="G11" s="31"/>
      <c r="H11" s="31"/>
      <c r="I11" s="31"/>
      <c r="J11" s="31"/>
      <c r="K11" s="31"/>
      <c r="L11" s="31"/>
      <c r="M11" s="31"/>
      <c r="N11" s="31"/>
      <c r="O11" s="31"/>
      <c r="P11" s="31"/>
      <c r="Q11" s="31"/>
      <c r="R11" s="31"/>
      <c r="S11" s="31"/>
      <c r="T11" s="31"/>
    </row>
    <row r="12" spans="1:20" ht="14.5">
      <c r="A12" s="140" t="s">
        <v>152</v>
      </c>
      <c r="B12" s="259">
        <v>0</v>
      </c>
      <c r="C12" s="812">
        <v>9</v>
      </c>
      <c r="D12" s="264">
        <v>9</v>
      </c>
      <c r="E12" s="31"/>
      <c r="F12" s="31"/>
      <c r="G12" s="31"/>
      <c r="H12" s="31"/>
      <c r="I12" s="31"/>
      <c r="J12" s="31"/>
      <c r="K12" s="31"/>
      <c r="L12" s="31"/>
      <c r="M12" s="31"/>
      <c r="N12" s="31"/>
      <c r="O12" s="31"/>
      <c r="P12" s="31"/>
      <c r="Q12" s="31"/>
      <c r="R12" s="31"/>
      <c r="S12" s="31"/>
      <c r="T12" s="31"/>
    </row>
    <row r="13" spans="1:20" ht="14.5">
      <c r="A13" s="140" t="s">
        <v>153</v>
      </c>
      <c r="B13" s="259">
        <v>89</v>
      </c>
      <c r="C13" s="812">
        <v>400</v>
      </c>
      <c r="D13" s="264">
        <v>489</v>
      </c>
      <c r="E13" s="31"/>
      <c r="F13" s="31"/>
      <c r="G13" s="31"/>
      <c r="H13" s="31"/>
      <c r="I13" s="31"/>
      <c r="J13" s="31"/>
      <c r="K13" s="31"/>
      <c r="L13" s="31"/>
      <c r="M13" s="31"/>
      <c r="N13" s="31"/>
      <c r="O13" s="31"/>
      <c r="P13" s="31"/>
      <c r="Q13" s="31"/>
      <c r="R13" s="31"/>
      <c r="S13" s="31"/>
      <c r="T13" s="31"/>
    </row>
    <row r="14" spans="1:20" ht="14.5">
      <c r="A14" s="140" t="s">
        <v>154</v>
      </c>
      <c r="B14" s="259">
        <v>24</v>
      </c>
      <c r="C14" s="812">
        <v>197</v>
      </c>
      <c r="D14" s="264">
        <v>221</v>
      </c>
      <c r="E14" s="31"/>
      <c r="F14" s="31"/>
      <c r="G14" s="31"/>
      <c r="H14" s="31"/>
      <c r="I14" s="31"/>
      <c r="J14" s="31"/>
      <c r="K14" s="31"/>
      <c r="L14" s="31"/>
      <c r="M14" s="31"/>
      <c r="N14" s="31"/>
      <c r="O14" s="31"/>
      <c r="P14" s="31"/>
      <c r="Q14" s="31"/>
      <c r="R14" s="31"/>
      <c r="S14" s="31"/>
      <c r="T14" s="31"/>
    </row>
    <row r="15" spans="1:20" ht="14.5">
      <c r="A15" s="140" t="s">
        <v>155</v>
      </c>
      <c r="B15" s="259">
        <v>25</v>
      </c>
      <c r="C15" s="812">
        <v>260</v>
      </c>
      <c r="D15" s="264">
        <v>285</v>
      </c>
      <c r="E15" s="31"/>
      <c r="F15" s="31"/>
      <c r="G15" s="31"/>
      <c r="H15" s="31"/>
      <c r="I15" s="31"/>
      <c r="J15" s="31"/>
      <c r="K15" s="31"/>
      <c r="L15" s="31"/>
      <c r="M15" s="31"/>
      <c r="N15" s="31"/>
      <c r="O15" s="31"/>
      <c r="P15" s="31"/>
      <c r="Q15" s="31"/>
      <c r="R15" s="31"/>
      <c r="S15" s="31"/>
      <c r="T15" s="31"/>
    </row>
    <row r="16" spans="1:20" ht="14.5">
      <c r="A16" s="140" t="s">
        <v>156</v>
      </c>
      <c r="B16" s="259">
        <v>81</v>
      </c>
      <c r="C16" s="812">
        <v>71</v>
      </c>
      <c r="D16" s="264">
        <v>152</v>
      </c>
      <c r="E16" s="31"/>
      <c r="F16" s="31"/>
      <c r="G16" s="31"/>
      <c r="H16" s="31"/>
      <c r="I16" s="31"/>
      <c r="J16" s="31"/>
      <c r="K16" s="31"/>
      <c r="L16" s="31"/>
      <c r="M16" s="31"/>
      <c r="N16" s="31"/>
      <c r="O16" s="31"/>
      <c r="P16" s="31"/>
      <c r="Q16" s="31"/>
      <c r="R16" s="31"/>
      <c r="S16" s="31"/>
      <c r="T16" s="31"/>
    </row>
    <row r="17" spans="1:20" ht="14.5">
      <c r="A17" s="140" t="s">
        <v>157</v>
      </c>
      <c r="B17" s="259">
        <v>5</v>
      </c>
      <c r="C17" s="812">
        <v>162</v>
      </c>
      <c r="D17" s="264">
        <v>167</v>
      </c>
      <c r="E17" s="31"/>
      <c r="F17" s="31"/>
      <c r="G17" s="31"/>
      <c r="H17" s="31"/>
      <c r="I17" s="31"/>
      <c r="J17" s="31"/>
      <c r="K17" s="31"/>
      <c r="L17" s="31"/>
      <c r="M17" s="31"/>
      <c r="N17" s="31"/>
      <c r="O17" s="31"/>
      <c r="P17" s="31"/>
      <c r="Q17" s="31"/>
      <c r="R17" s="31"/>
      <c r="S17" s="31"/>
      <c r="T17" s="31"/>
    </row>
    <row r="18" spans="1:20" ht="14.5">
      <c r="A18" s="140" t="s">
        <v>158</v>
      </c>
      <c r="B18" s="259">
        <v>3</v>
      </c>
      <c r="C18" s="812">
        <v>90</v>
      </c>
      <c r="D18" s="264">
        <v>93</v>
      </c>
      <c r="E18" s="31"/>
      <c r="F18" s="31"/>
      <c r="G18" s="31"/>
      <c r="H18" s="31"/>
      <c r="I18" s="31"/>
      <c r="J18" s="31"/>
      <c r="K18" s="31"/>
      <c r="L18" s="31"/>
      <c r="M18" s="31"/>
      <c r="N18" s="31"/>
      <c r="O18" s="31"/>
      <c r="P18" s="31"/>
      <c r="Q18" s="31"/>
      <c r="R18" s="31"/>
      <c r="S18" s="31"/>
      <c r="T18" s="31"/>
    </row>
    <row r="19" spans="1:20" ht="14.5">
      <c r="A19" s="140" t="s">
        <v>159</v>
      </c>
      <c r="B19" s="259">
        <v>19</v>
      </c>
      <c r="C19" s="812">
        <v>77</v>
      </c>
      <c r="D19" s="264">
        <v>96</v>
      </c>
      <c r="E19" s="31"/>
      <c r="F19" s="31"/>
      <c r="G19" s="31"/>
      <c r="H19" s="31"/>
      <c r="I19" s="31"/>
      <c r="J19" s="31"/>
      <c r="K19" s="31"/>
      <c r="L19" s="31"/>
      <c r="M19" s="31"/>
      <c r="N19" s="31"/>
      <c r="O19" s="31"/>
      <c r="P19" s="31"/>
      <c r="Q19" s="31"/>
      <c r="R19" s="31"/>
      <c r="S19" s="31"/>
      <c r="T19" s="31"/>
    </row>
    <row r="20" spans="1:20" ht="14.5">
      <c r="A20" s="140" t="s">
        <v>160</v>
      </c>
      <c r="B20" s="259">
        <v>9</v>
      </c>
      <c r="C20" s="812">
        <v>54</v>
      </c>
      <c r="D20" s="264">
        <v>63</v>
      </c>
      <c r="E20" s="31"/>
      <c r="F20" s="31"/>
      <c r="G20" s="31"/>
      <c r="H20" s="31"/>
      <c r="I20" s="31"/>
      <c r="J20" s="31"/>
      <c r="K20" s="31"/>
      <c r="L20" s="31"/>
      <c r="M20" s="31"/>
      <c r="N20" s="31"/>
      <c r="O20" s="31"/>
      <c r="P20" s="31"/>
      <c r="Q20" s="31"/>
      <c r="R20" s="31"/>
      <c r="S20" s="31"/>
      <c r="T20" s="31"/>
    </row>
    <row r="21" spans="1:20" ht="15.75" customHeight="1">
      <c r="A21" s="140" t="s">
        <v>161</v>
      </c>
      <c r="B21" s="259">
        <v>122</v>
      </c>
      <c r="C21" s="812">
        <v>87</v>
      </c>
      <c r="D21" s="264">
        <v>209</v>
      </c>
      <c r="E21" s="31"/>
      <c r="F21" s="31"/>
      <c r="G21" s="31"/>
      <c r="H21" s="31"/>
      <c r="I21" s="31"/>
      <c r="J21" s="31"/>
      <c r="K21" s="31"/>
      <c r="L21" s="31"/>
      <c r="M21" s="31"/>
      <c r="N21" s="31"/>
      <c r="O21" s="31"/>
      <c r="P21" s="31"/>
      <c r="Q21" s="31"/>
      <c r="R21" s="31"/>
      <c r="S21" s="31"/>
      <c r="T21" s="31"/>
    </row>
    <row r="22" spans="1:20" ht="15.75" customHeight="1">
      <c r="A22" s="140" t="s">
        <v>162</v>
      </c>
      <c r="B22" s="259">
        <v>3</v>
      </c>
      <c r="C22" s="812">
        <v>148</v>
      </c>
      <c r="D22" s="264">
        <v>151</v>
      </c>
      <c r="E22" s="31"/>
      <c r="F22" s="31"/>
      <c r="G22" s="31"/>
      <c r="H22" s="31"/>
      <c r="I22" s="31"/>
      <c r="J22" s="31"/>
      <c r="K22" s="31"/>
      <c r="L22" s="31"/>
      <c r="M22" s="31"/>
      <c r="N22" s="31"/>
      <c r="O22" s="31"/>
      <c r="P22" s="31"/>
      <c r="Q22" s="31"/>
      <c r="R22" s="31"/>
      <c r="S22" s="31"/>
      <c r="T22" s="31"/>
    </row>
    <row r="23" spans="1:20" ht="15.75" customHeight="1">
      <c r="A23" s="140" t="s">
        <v>163</v>
      </c>
      <c r="B23" s="259">
        <v>40</v>
      </c>
      <c r="C23" s="812">
        <v>64</v>
      </c>
      <c r="D23" s="264">
        <v>104</v>
      </c>
      <c r="E23" s="31"/>
      <c r="F23" s="31"/>
      <c r="G23" s="31"/>
      <c r="H23" s="31"/>
      <c r="I23" s="31"/>
      <c r="J23" s="31"/>
      <c r="K23" s="31"/>
      <c r="L23" s="31"/>
      <c r="M23" s="31"/>
      <c r="N23" s="31"/>
      <c r="O23" s="31"/>
      <c r="P23" s="31"/>
      <c r="Q23" s="31"/>
      <c r="R23" s="31"/>
      <c r="S23" s="31"/>
      <c r="T23" s="31"/>
    </row>
    <row r="24" spans="1:20" ht="15.75" customHeight="1">
      <c r="A24" s="140" t="s">
        <v>164</v>
      </c>
      <c r="B24" s="259">
        <v>1</v>
      </c>
      <c r="C24" s="812">
        <v>329</v>
      </c>
      <c r="D24" s="264">
        <v>330</v>
      </c>
      <c r="E24" s="31"/>
      <c r="F24" s="31"/>
      <c r="G24" s="31"/>
      <c r="H24" s="31"/>
      <c r="I24" s="31"/>
      <c r="J24" s="31"/>
      <c r="K24" s="31"/>
      <c r="L24" s="31"/>
      <c r="M24" s="31"/>
      <c r="N24" s="31"/>
      <c r="O24" s="31"/>
      <c r="P24" s="31"/>
      <c r="Q24" s="31"/>
      <c r="R24" s="31"/>
      <c r="S24" s="31"/>
      <c r="T24" s="31"/>
    </row>
    <row r="25" spans="1:20" ht="15.75" customHeight="1">
      <c r="A25" s="140" t="s">
        <v>165</v>
      </c>
      <c r="B25" s="259">
        <v>50</v>
      </c>
      <c r="C25" s="813">
        <v>1006</v>
      </c>
      <c r="D25" s="266">
        <v>1056</v>
      </c>
      <c r="E25" s="31"/>
      <c r="F25" s="31"/>
      <c r="G25" s="31"/>
      <c r="H25" s="31"/>
      <c r="I25" s="31"/>
      <c r="J25" s="31"/>
      <c r="K25" s="31"/>
      <c r="L25" s="31"/>
      <c r="M25" s="31"/>
      <c r="N25" s="31"/>
      <c r="O25" s="31"/>
      <c r="P25" s="31"/>
      <c r="Q25" s="31"/>
      <c r="R25" s="31"/>
      <c r="S25" s="31"/>
      <c r="T25" s="31"/>
    </row>
    <row r="26" spans="1:20" ht="15.75" customHeight="1">
      <c r="A26" s="140" t="s">
        <v>166</v>
      </c>
      <c r="B26" s="259">
        <v>91</v>
      </c>
      <c r="C26" s="812">
        <v>293</v>
      </c>
      <c r="D26" s="264">
        <v>384</v>
      </c>
      <c r="E26" s="31"/>
      <c r="F26" s="31"/>
      <c r="G26" s="31"/>
      <c r="H26" s="31"/>
      <c r="I26" s="31"/>
      <c r="J26" s="31"/>
      <c r="K26" s="31"/>
      <c r="L26" s="31"/>
      <c r="M26" s="31"/>
      <c r="N26" s="31"/>
      <c r="O26" s="31"/>
      <c r="P26" s="31"/>
      <c r="Q26" s="31"/>
      <c r="R26" s="31"/>
      <c r="S26" s="31"/>
      <c r="T26" s="31"/>
    </row>
    <row r="27" spans="1:20" ht="15.75" customHeight="1">
      <c r="A27" s="140" t="s">
        <v>167</v>
      </c>
      <c r="B27" s="259">
        <v>35</v>
      </c>
      <c r="C27" s="812">
        <v>269</v>
      </c>
      <c r="D27" s="264">
        <v>304</v>
      </c>
      <c r="E27" s="31"/>
      <c r="F27" s="31"/>
      <c r="G27" s="31"/>
      <c r="H27" s="31"/>
      <c r="I27" s="31"/>
      <c r="J27" s="31"/>
      <c r="K27" s="31"/>
      <c r="L27" s="31"/>
      <c r="M27" s="31"/>
      <c r="N27" s="31"/>
      <c r="O27" s="31"/>
      <c r="P27" s="31"/>
      <c r="Q27" s="31"/>
      <c r="R27" s="31"/>
      <c r="S27" s="31"/>
      <c r="T27" s="31"/>
    </row>
    <row r="28" spans="1:20" ht="15.75" customHeight="1">
      <c r="A28" s="140" t="s">
        <v>168</v>
      </c>
      <c r="B28" s="259">
        <v>1</v>
      </c>
      <c r="C28" s="812">
        <v>74</v>
      </c>
      <c r="D28" s="264">
        <v>75</v>
      </c>
      <c r="E28" s="31"/>
      <c r="F28" s="31"/>
      <c r="G28" s="31"/>
      <c r="H28" s="31"/>
      <c r="I28" s="31"/>
      <c r="J28" s="31"/>
      <c r="K28" s="31"/>
      <c r="L28" s="31"/>
      <c r="M28" s="31"/>
      <c r="N28" s="31"/>
      <c r="O28" s="31"/>
      <c r="P28" s="31"/>
      <c r="Q28" s="31"/>
      <c r="R28" s="31"/>
      <c r="S28" s="31"/>
      <c r="T28" s="31"/>
    </row>
    <row r="29" spans="1:20" ht="15.75" customHeight="1">
      <c r="A29" s="140" t="s">
        <v>169</v>
      </c>
      <c r="B29" s="259">
        <v>25</v>
      </c>
      <c r="C29" s="812">
        <v>150</v>
      </c>
      <c r="D29" s="264">
        <v>175</v>
      </c>
      <c r="E29" s="31"/>
      <c r="F29" s="31"/>
      <c r="G29" s="31"/>
      <c r="H29" s="31"/>
      <c r="I29" s="31"/>
      <c r="J29" s="31"/>
      <c r="K29" s="31"/>
      <c r="L29" s="31"/>
      <c r="M29" s="31"/>
      <c r="N29" s="31"/>
      <c r="O29" s="31"/>
      <c r="P29" s="31"/>
      <c r="Q29" s="31"/>
      <c r="R29" s="31"/>
      <c r="S29" s="31"/>
      <c r="T29" s="31"/>
    </row>
    <row r="30" spans="1:20" ht="15.75" customHeight="1">
      <c r="A30" s="140" t="s">
        <v>170</v>
      </c>
      <c r="B30" s="259">
        <v>26</v>
      </c>
      <c r="C30" s="812">
        <v>156</v>
      </c>
      <c r="D30" s="264">
        <v>182</v>
      </c>
      <c r="E30" s="31"/>
      <c r="F30" s="31"/>
      <c r="G30" s="31"/>
      <c r="H30" s="31"/>
      <c r="I30" s="31"/>
      <c r="J30" s="31"/>
      <c r="K30" s="31"/>
      <c r="L30" s="31"/>
      <c r="M30" s="31"/>
      <c r="N30" s="31"/>
      <c r="O30" s="31"/>
      <c r="P30" s="31"/>
      <c r="Q30" s="31"/>
      <c r="R30" s="31"/>
      <c r="S30" s="31"/>
      <c r="T30" s="31"/>
    </row>
    <row r="31" spans="1:20" ht="15.75" customHeight="1">
      <c r="A31" s="140" t="s">
        <v>171</v>
      </c>
      <c r="B31" s="259">
        <v>58</v>
      </c>
      <c r="C31" s="812">
        <v>533</v>
      </c>
      <c r="D31" s="264">
        <v>591</v>
      </c>
      <c r="E31" s="31"/>
      <c r="F31" s="31"/>
      <c r="G31" s="31"/>
      <c r="H31" s="31"/>
      <c r="I31" s="31"/>
      <c r="J31" s="31"/>
      <c r="K31" s="31"/>
      <c r="L31" s="31"/>
      <c r="M31" s="31"/>
      <c r="N31" s="31"/>
      <c r="O31" s="31"/>
      <c r="P31" s="31"/>
      <c r="Q31" s="31"/>
      <c r="R31" s="31"/>
      <c r="S31" s="31"/>
      <c r="T31" s="31"/>
    </row>
    <row r="32" spans="1:20" ht="15.75" customHeight="1">
      <c r="A32" s="140" t="s">
        <v>172</v>
      </c>
      <c r="B32" s="259">
        <v>0</v>
      </c>
      <c r="C32" s="812">
        <v>52</v>
      </c>
      <c r="D32" s="264">
        <v>52</v>
      </c>
      <c r="E32" s="31"/>
      <c r="F32" s="31"/>
      <c r="G32" s="31"/>
      <c r="H32" s="31"/>
      <c r="I32" s="31"/>
      <c r="J32" s="31"/>
      <c r="K32" s="31"/>
      <c r="L32" s="31"/>
      <c r="M32" s="31"/>
      <c r="N32" s="31"/>
      <c r="O32" s="31"/>
      <c r="P32" s="31"/>
      <c r="Q32" s="31"/>
      <c r="R32" s="31"/>
      <c r="S32" s="31"/>
      <c r="T32" s="31"/>
    </row>
    <row r="33" spans="1:20" ht="15.75" customHeight="1">
      <c r="A33" s="140" t="s">
        <v>173</v>
      </c>
      <c r="B33" s="259">
        <v>4</v>
      </c>
      <c r="C33" s="812">
        <v>99</v>
      </c>
      <c r="D33" s="264">
        <v>103</v>
      </c>
      <c r="E33" s="31"/>
      <c r="F33" s="31"/>
      <c r="G33" s="31"/>
      <c r="H33" s="31"/>
      <c r="I33" s="31"/>
      <c r="J33" s="31"/>
      <c r="K33" s="31"/>
      <c r="L33" s="31"/>
      <c r="M33" s="31"/>
      <c r="N33" s="31"/>
      <c r="O33" s="31"/>
      <c r="P33" s="31"/>
      <c r="Q33" s="31"/>
      <c r="R33" s="31"/>
      <c r="S33" s="31"/>
      <c r="T33" s="31"/>
    </row>
    <row r="34" spans="1:20" ht="15.75" customHeight="1">
      <c r="A34" s="140" t="s">
        <v>174</v>
      </c>
      <c r="B34" s="259">
        <v>5</v>
      </c>
      <c r="C34" s="812">
        <v>18</v>
      </c>
      <c r="D34" s="264">
        <v>23</v>
      </c>
      <c r="E34" s="31"/>
      <c r="F34" s="31"/>
      <c r="G34" s="31"/>
      <c r="H34" s="31"/>
      <c r="I34" s="31"/>
      <c r="J34" s="31"/>
      <c r="K34" s="31"/>
      <c r="L34" s="31"/>
      <c r="M34" s="31"/>
      <c r="N34" s="31"/>
      <c r="O34" s="31"/>
      <c r="P34" s="31"/>
      <c r="Q34" s="31"/>
      <c r="R34" s="31"/>
      <c r="S34" s="31"/>
      <c r="T34" s="31"/>
    </row>
    <row r="35" spans="1:20" ht="15.75" customHeight="1">
      <c r="A35" s="140" t="s">
        <v>175</v>
      </c>
      <c r="B35" s="259">
        <v>176</v>
      </c>
      <c r="C35" s="812">
        <v>149</v>
      </c>
      <c r="D35" s="264">
        <v>325</v>
      </c>
      <c r="E35" s="31"/>
      <c r="F35" s="31"/>
      <c r="G35" s="31"/>
      <c r="H35" s="31"/>
      <c r="I35" s="31"/>
      <c r="J35" s="31"/>
      <c r="K35" s="31"/>
      <c r="L35" s="31"/>
      <c r="M35" s="31"/>
      <c r="N35" s="31"/>
      <c r="O35" s="31"/>
      <c r="P35" s="31"/>
      <c r="Q35" s="31"/>
      <c r="R35" s="31"/>
      <c r="S35" s="31"/>
      <c r="T35" s="31"/>
    </row>
    <row r="36" spans="1:20" ht="15.75" customHeight="1">
      <c r="A36" s="140" t="s">
        <v>176</v>
      </c>
      <c r="B36" s="259">
        <v>96</v>
      </c>
      <c r="C36" s="812">
        <v>208</v>
      </c>
      <c r="D36" s="264">
        <v>304</v>
      </c>
      <c r="E36" s="31"/>
      <c r="F36" s="31"/>
      <c r="G36" s="31"/>
      <c r="H36" s="31"/>
      <c r="I36" s="31"/>
      <c r="J36" s="31"/>
      <c r="K36" s="31"/>
      <c r="L36" s="31"/>
      <c r="M36" s="31"/>
      <c r="N36" s="31"/>
      <c r="O36" s="31"/>
      <c r="P36" s="31"/>
      <c r="Q36" s="31"/>
      <c r="R36" s="31"/>
      <c r="S36" s="31"/>
      <c r="T36" s="31"/>
    </row>
    <row r="37" spans="1:20" ht="15.75" customHeight="1">
      <c r="A37" s="140" t="s">
        <v>177</v>
      </c>
      <c r="B37" s="259">
        <v>36</v>
      </c>
      <c r="C37" s="812">
        <v>431</v>
      </c>
      <c r="D37" s="264">
        <v>467</v>
      </c>
      <c r="E37" s="31"/>
      <c r="F37" s="31"/>
      <c r="G37" s="31"/>
      <c r="H37" s="31"/>
      <c r="I37" s="31"/>
      <c r="J37" s="31"/>
      <c r="K37" s="31"/>
      <c r="L37" s="31"/>
      <c r="M37" s="31"/>
      <c r="N37" s="31"/>
      <c r="O37" s="31"/>
      <c r="P37" s="31"/>
      <c r="Q37" s="31"/>
      <c r="R37" s="31"/>
      <c r="S37" s="31"/>
      <c r="T37" s="31"/>
    </row>
    <row r="38" spans="1:20" ht="15.75" customHeight="1">
      <c r="A38" s="140" t="s">
        <v>178</v>
      </c>
      <c r="B38" s="259">
        <v>100</v>
      </c>
      <c r="C38" s="812">
        <v>171</v>
      </c>
      <c r="D38" s="264">
        <v>271</v>
      </c>
      <c r="E38" s="31"/>
      <c r="F38" s="31"/>
      <c r="G38" s="31"/>
      <c r="H38" s="31"/>
      <c r="I38" s="31"/>
      <c r="J38" s="31"/>
      <c r="K38" s="31"/>
      <c r="L38" s="31"/>
      <c r="M38" s="31"/>
      <c r="N38" s="31"/>
      <c r="O38" s="31"/>
      <c r="P38" s="31"/>
      <c r="Q38" s="31"/>
      <c r="R38" s="31"/>
      <c r="S38" s="31"/>
      <c r="T38" s="31"/>
    </row>
    <row r="39" spans="1:20" ht="15.75" customHeight="1">
      <c r="A39" s="140" t="s">
        <v>179</v>
      </c>
      <c r="B39" s="259">
        <v>7</v>
      </c>
      <c r="C39" s="812">
        <v>21</v>
      </c>
      <c r="D39" s="264">
        <v>28</v>
      </c>
      <c r="E39" s="31"/>
      <c r="F39" s="31"/>
      <c r="G39" s="31"/>
      <c r="H39" s="31"/>
      <c r="I39" s="31"/>
      <c r="J39" s="31"/>
      <c r="K39" s="31"/>
      <c r="L39" s="31"/>
      <c r="M39" s="31"/>
      <c r="N39" s="31"/>
      <c r="O39" s="31"/>
      <c r="P39" s="31"/>
      <c r="Q39" s="31"/>
      <c r="R39" s="31"/>
      <c r="S39" s="31"/>
      <c r="T39" s="31"/>
    </row>
    <row r="40" spans="1:20" ht="15.75" customHeight="1">
      <c r="A40" s="140" t="s">
        <v>180</v>
      </c>
      <c r="B40" s="259">
        <v>63</v>
      </c>
      <c r="C40" s="812">
        <v>294</v>
      </c>
      <c r="D40" s="264">
        <v>357</v>
      </c>
      <c r="E40" s="31"/>
      <c r="F40" s="31"/>
      <c r="G40" s="31"/>
      <c r="H40" s="31"/>
      <c r="I40" s="31"/>
      <c r="J40" s="31"/>
      <c r="K40" s="31"/>
      <c r="L40" s="31"/>
      <c r="M40" s="31"/>
      <c r="N40" s="31"/>
      <c r="O40" s="31"/>
      <c r="P40" s="31"/>
      <c r="Q40" s="31"/>
      <c r="R40" s="31"/>
      <c r="S40" s="31"/>
      <c r="T40" s="31"/>
    </row>
    <row r="41" spans="1:20" ht="15.75" customHeight="1">
      <c r="A41" s="140" t="s">
        <v>181</v>
      </c>
      <c r="B41" s="259">
        <v>7</v>
      </c>
      <c r="C41" s="812">
        <v>46</v>
      </c>
      <c r="D41" s="264">
        <v>53</v>
      </c>
      <c r="E41" s="31"/>
      <c r="F41" s="31"/>
      <c r="G41" s="31"/>
      <c r="H41" s="31"/>
      <c r="I41" s="31"/>
      <c r="J41" s="31"/>
      <c r="K41" s="31"/>
      <c r="L41" s="31"/>
      <c r="M41" s="31"/>
      <c r="N41" s="31"/>
      <c r="O41" s="31"/>
      <c r="P41" s="31"/>
      <c r="Q41" s="31"/>
      <c r="R41" s="31"/>
      <c r="S41" s="31"/>
      <c r="T41" s="31"/>
    </row>
    <row r="42" spans="1:20" ht="15.75" customHeight="1">
      <c r="A42" s="140" t="s">
        <v>182</v>
      </c>
      <c r="B42" s="259">
        <v>8</v>
      </c>
      <c r="C42" s="812">
        <v>286</v>
      </c>
      <c r="D42" s="264">
        <v>294</v>
      </c>
      <c r="E42" s="31"/>
      <c r="F42" s="31"/>
      <c r="G42" s="31"/>
      <c r="H42" s="31"/>
      <c r="I42" s="31"/>
      <c r="J42" s="31"/>
      <c r="K42" s="31"/>
      <c r="L42" s="31"/>
      <c r="M42" s="31"/>
      <c r="N42" s="31"/>
      <c r="O42" s="31"/>
      <c r="P42" s="31"/>
      <c r="Q42" s="31"/>
      <c r="R42" s="31"/>
      <c r="S42" s="31"/>
      <c r="T42" s="31"/>
    </row>
    <row r="43" spans="1:20" ht="15.75" customHeight="1">
      <c r="A43" s="140" t="s">
        <v>183</v>
      </c>
      <c r="B43" s="259">
        <v>124</v>
      </c>
      <c r="C43" s="812">
        <v>582</v>
      </c>
      <c r="D43" s="264">
        <v>706</v>
      </c>
      <c r="E43" s="31"/>
      <c r="F43" s="31"/>
      <c r="G43" s="31"/>
      <c r="H43" s="31"/>
      <c r="I43" s="31"/>
      <c r="J43" s="31"/>
      <c r="K43" s="31"/>
      <c r="L43" s="31"/>
      <c r="M43" s="31"/>
      <c r="N43" s="31"/>
      <c r="O43" s="31"/>
      <c r="P43" s="31"/>
      <c r="Q43" s="31"/>
      <c r="R43" s="31"/>
      <c r="S43" s="31"/>
      <c r="T43" s="31"/>
    </row>
    <row r="44" spans="1:20" ht="15.75" customHeight="1">
      <c r="A44" s="140" t="s">
        <v>184</v>
      </c>
      <c r="B44" s="259">
        <v>0</v>
      </c>
      <c r="C44" s="812">
        <v>10</v>
      </c>
      <c r="D44" s="264">
        <v>10</v>
      </c>
      <c r="E44" s="31"/>
      <c r="F44" s="31"/>
      <c r="G44" s="31"/>
      <c r="H44" s="31"/>
      <c r="I44" s="31"/>
      <c r="J44" s="31"/>
      <c r="K44" s="31"/>
      <c r="L44" s="31"/>
      <c r="M44" s="31"/>
      <c r="N44" s="31"/>
      <c r="O44" s="31"/>
      <c r="P44" s="31"/>
      <c r="Q44" s="31"/>
      <c r="R44" s="31"/>
      <c r="S44" s="31"/>
      <c r="T44" s="31"/>
    </row>
    <row r="45" spans="1:20" ht="15.75" customHeight="1">
      <c r="A45" s="140" t="s">
        <v>185</v>
      </c>
      <c r="B45" s="259">
        <v>9</v>
      </c>
      <c r="C45" s="812">
        <v>75</v>
      </c>
      <c r="D45" s="264">
        <v>84</v>
      </c>
      <c r="E45" s="31"/>
      <c r="F45" s="31"/>
      <c r="G45" s="31"/>
      <c r="H45" s="31"/>
      <c r="I45" s="31"/>
      <c r="J45" s="31"/>
      <c r="K45" s="31"/>
      <c r="L45" s="31"/>
      <c r="M45" s="31"/>
      <c r="N45" s="31"/>
      <c r="O45" s="31"/>
      <c r="P45" s="31"/>
      <c r="Q45" s="31"/>
      <c r="R45" s="31"/>
      <c r="S45" s="31"/>
      <c r="T45" s="31"/>
    </row>
    <row r="46" spans="1:20" ht="15.75" customHeight="1">
      <c r="A46" s="140" t="s">
        <v>186</v>
      </c>
      <c r="B46" s="259">
        <v>30</v>
      </c>
      <c r="C46" s="812">
        <v>173</v>
      </c>
      <c r="D46" s="264">
        <v>203</v>
      </c>
      <c r="E46" s="31"/>
      <c r="F46" s="31"/>
      <c r="G46" s="31"/>
      <c r="H46" s="31"/>
      <c r="I46" s="31"/>
      <c r="J46" s="31"/>
      <c r="K46" s="31"/>
      <c r="L46" s="31"/>
      <c r="M46" s="31"/>
      <c r="N46" s="31"/>
      <c r="O46" s="31"/>
      <c r="P46" s="31"/>
      <c r="Q46" s="31"/>
      <c r="R46" s="31"/>
      <c r="S46" s="31"/>
      <c r="T46" s="31"/>
    </row>
    <row r="47" spans="1:20" ht="15.75" customHeight="1">
      <c r="A47" s="140" t="s">
        <v>187</v>
      </c>
      <c r="B47" s="259">
        <v>37</v>
      </c>
      <c r="C47" s="812">
        <v>256</v>
      </c>
      <c r="D47" s="264">
        <v>293</v>
      </c>
      <c r="E47" s="31"/>
      <c r="F47" s="31"/>
      <c r="G47" s="31"/>
      <c r="H47" s="31"/>
      <c r="I47" s="31"/>
      <c r="J47" s="31"/>
      <c r="K47" s="31"/>
      <c r="L47" s="31"/>
      <c r="M47" s="31"/>
      <c r="N47" s="31"/>
      <c r="O47" s="31"/>
      <c r="P47" s="31"/>
      <c r="Q47" s="31"/>
      <c r="R47" s="31"/>
      <c r="S47" s="31"/>
      <c r="T47" s="31"/>
    </row>
    <row r="48" spans="1:20" ht="15.75" customHeight="1">
      <c r="A48" s="140" t="s">
        <v>188</v>
      </c>
      <c r="B48" s="259">
        <v>151</v>
      </c>
      <c r="C48" s="812">
        <v>231</v>
      </c>
      <c r="D48" s="264">
        <v>382</v>
      </c>
      <c r="E48" s="31"/>
      <c r="F48" s="31"/>
      <c r="G48" s="31"/>
      <c r="H48" s="31"/>
      <c r="I48" s="31"/>
      <c r="J48" s="31"/>
      <c r="K48" s="31"/>
      <c r="L48" s="31"/>
      <c r="M48" s="31"/>
      <c r="N48" s="31"/>
      <c r="O48" s="31"/>
      <c r="P48" s="31"/>
      <c r="Q48" s="31"/>
      <c r="R48" s="31"/>
      <c r="S48" s="31"/>
      <c r="T48" s="31"/>
    </row>
    <row r="49" spans="1:20" ht="15.75" customHeight="1">
      <c r="A49" s="140" t="s">
        <v>516</v>
      </c>
      <c r="B49" s="259">
        <v>29</v>
      </c>
      <c r="C49" s="812">
        <v>62</v>
      </c>
      <c r="D49" s="266">
        <v>91</v>
      </c>
      <c r="E49" s="31"/>
      <c r="F49" s="31"/>
      <c r="G49" s="31"/>
      <c r="H49" s="31"/>
      <c r="I49" s="31"/>
      <c r="J49" s="31"/>
      <c r="K49" s="31"/>
      <c r="L49" s="31"/>
      <c r="M49" s="31"/>
      <c r="N49" s="31"/>
      <c r="O49" s="31"/>
      <c r="P49" s="31"/>
      <c r="Q49" s="31"/>
      <c r="R49" s="31"/>
      <c r="S49" s="31"/>
      <c r="T49" s="31"/>
    </row>
    <row r="50" spans="1:20" ht="15.75" customHeight="1">
      <c r="A50" s="140" t="s">
        <v>189</v>
      </c>
      <c r="B50" s="259">
        <v>24</v>
      </c>
      <c r="C50" s="812">
        <v>220</v>
      </c>
      <c r="D50" s="264">
        <v>244</v>
      </c>
      <c r="E50" s="31"/>
      <c r="F50" s="31"/>
      <c r="G50" s="31"/>
      <c r="H50" s="31"/>
      <c r="I50" s="31"/>
      <c r="J50" s="31"/>
      <c r="K50" s="31"/>
      <c r="L50" s="31"/>
      <c r="M50" s="31"/>
      <c r="N50" s="31"/>
      <c r="O50" s="31"/>
      <c r="P50" s="31"/>
      <c r="Q50" s="31"/>
      <c r="R50" s="31"/>
      <c r="S50" s="31"/>
      <c r="T50" s="31"/>
    </row>
    <row r="51" spans="1:20" ht="15.75" customHeight="1">
      <c r="A51" s="140" t="s">
        <v>190</v>
      </c>
      <c r="B51" s="259">
        <v>24</v>
      </c>
      <c r="C51" s="812">
        <v>20</v>
      </c>
      <c r="D51" s="264">
        <v>44</v>
      </c>
      <c r="E51" s="31"/>
      <c r="F51" s="31"/>
      <c r="G51" s="31"/>
      <c r="H51" s="31"/>
      <c r="I51" s="31"/>
      <c r="J51" s="31"/>
      <c r="K51" s="31"/>
      <c r="L51" s="31"/>
      <c r="M51" s="31"/>
      <c r="N51" s="31"/>
      <c r="O51" s="31"/>
      <c r="P51" s="31"/>
      <c r="Q51" s="31"/>
      <c r="R51" s="31"/>
      <c r="S51" s="31"/>
      <c r="T51" s="31"/>
    </row>
    <row r="52" spans="1:20" ht="15.75" customHeight="1">
      <c r="A52" s="140" t="s">
        <v>191</v>
      </c>
      <c r="B52" s="259">
        <v>320</v>
      </c>
      <c r="C52" s="812">
        <v>787</v>
      </c>
      <c r="D52" s="266">
        <v>1107</v>
      </c>
      <c r="E52" s="31"/>
      <c r="F52" s="31"/>
      <c r="G52" s="31"/>
      <c r="H52" s="31"/>
      <c r="I52" s="31"/>
      <c r="J52" s="31"/>
      <c r="K52" s="31"/>
      <c r="L52" s="31"/>
      <c r="M52" s="31"/>
      <c r="N52" s="31"/>
      <c r="O52" s="31"/>
      <c r="P52" s="31"/>
      <c r="Q52" s="31"/>
      <c r="R52" s="31"/>
      <c r="S52" s="31"/>
      <c r="T52" s="31"/>
    </row>
    <row r="53" spans="1:20" ht="15.75" customHeight="1">
      <c r="A53" s="267" t="s">
        <v>192</v>
      </c>
      <c r="B53" s="259">
        <v>202</v>
      </c>
      <c r="C53" s="812">
        <v>361</v>
      </c>
      <c r="D53" s="266">
        <v>563</v>
      </c>
      <c r="E53" s="31"/>
      <c r="F53" s="31"/>
      <c r="G53" s="31"/>
      <c r="H53" s="31"/>
      <c r="I53" s="31"/>
      <c r="J53" s="31"/>
      <c r="K53" s="31"/>
      <c r="L53" s="31"/>
      <c r="M53" s="31"/>
      <c r="N53" s="31"/>
      <c r="O53" s="31"/>
      <c r="P53" s="31"/>
      <c r="Q53" s="31"/>
      <c r="R53" s="31"/>
      <c r="S53" s="31"/>
      <c r="T53" s="31"/>
    </row>
    <row r="54" spans="1:20" ht="15.75" customHeight="1">
      <c r="A54" s="140" t="s">
        <v>193</v>
      </c>
      <c r="B54" s="259">
        <v>1</v>
      </c>
      <c r="C54" s="812">
        <v>125</v>
      </c>
      <c r="D54" s="264">
        <v>126</v>
      </c>
      <c r="E54" s="31"/>
      <c r="F54" s="31"/>
      <c r="G54" s="31"/>
      <c r="H54" s="31"/>
      <c r="I54" s="31"/>
      <c r="J54" s="31"/>
      <c r="K54" s="31"/>
      <c r="L54" s="31"/>
      <c r="M54" s="31"/>
      <c r="N54" s="31"/>
      <c r="O54" s="31"/>
      <c r="P54" s="31"/>
      <c r="Q54" s="31"/>
      <c r="R54" s="31"/>
      <c r="S54" s="31"/>
      <c r="T54" s="31"/>
    </row>
    <row r="55" spans="1:20" ht="15.75" customHeight="1">
      <c r="A55" s="140" t="s">
        <v>194</v>
      </c>
      <c r="B55" s="259">
        <v>22</v>
      </c>
      <c r="C55" s="812">
        <v>101</v>
      </c>
      <c r="D55" s="264">
        <v>123</v>
      </c>
      <c r="E55" s="31"/>
      <c r="F55" s="31"/>
      <c r="G55" s="31"/>
      <c r="H55" s="31"/>
      <c r="I55" s="31"/>
      <c r="J55" s="31"/>
      <c r="K55" s="31"/>
      <c r="L55" s="31"/>
      <c r="M55" s="31"/>
      <c r="N55" s="31"/>
      <c r="O55" s="31"/>
      <c r="P55" s="31"/>
      <c r="Q55" s="31"/>
      <c r="R55" s="31"/>
      <c r="S55" s="31"/>
      <c r="T55" s="31"/>
    </row>
    <row r="56" spans="1:20" ht="15.75" customHeight="1" thickBot="1">
      <c r="A56" s="140" t="s">
        <v>195</v>
      </c>
      <c r="B56" s="259">
        <v>125</v>
      </c>
      <c r="C56" s="812">
        <v>794</v>
      </c>
      <c r="D56" s="264">
        <v>919</v>
      </c>
      <c r="E56" s="31"/>
      <c r="F56" s="31"/>
      <c r="G56" s="31"/>
      <c r="H56" s="31"/>
      <c r="I56" s="31"/>
      <c r="J56" s="31"/>
      <c r="K56" s="31"/>
      <c r="L56" s="31"/>
      <c r="M56" s="31"/>
      <c r="N56" s="31"/>
      <c r="O56" s="31"/>
      <c r="P56" s="31"/>
      <c r="Q56" s="31"/>
      <c r="R56" s="31"/>
      <c r="S56" s="31"/>
      <c r="T56" s="31"/>
    </row>
    <row r="57" spans="1:20" ht="15.75" customHeight="1" thickBot="1">
      <c r="A57" s="601" t="s">
        <v>276</v>
      </c>
      <c r="B57" s="824">
        <f>SUBTOTAL(109,B5:B56)</f>
        <v>3231</v>
      </c>
      <c r="C57" s="825">
        <f t="shared" ref="C57:D57" si="0">SUBTOTAL(109,C5:C56)</f>
        <v>12202</v>
      </c>
      <c r="D57" s="826">
        <f t="shared" si="0"/>
        <v>15433</v>
      </c>
      <c r="E57" s="31"/>
      <c r="F57" s="31"/>
      <c r="G57" s="31"/>
      <c r="H57" s="31"/>
      <c r="I57" s="31"/>
      <c r="J57" s="31"/>
      <c r="K57" s="31"/>
      <c r="L57" s="31"/>
      <c r="M57" s="31"/>
      <c r="N57" s="31"/>
      <c r="O57" s="31"/>
      <c r="P57" s="31"/>
      <c r="Q57" s="31"/>
      <c r="R57" s="31"/>
      <c r="S57" s="31"/>
      <c r="T57" s="31"/>
    </row>
    <row r="58" spans="1:20" ht="12.75" customHeight="1">
      <c r="A58" s="31"/>
      <c r="B58" s="31"/>
      <c r="C58" s="31"/>
      <c r="D58" s="53"/>
      <c r="E58" s="31"/>
      <c r="F58" s="31"/>
      <c r="G58" s="31"/>
      <c r="H58" s="31"/>
      <c r="I58" s="31"/>
      <c r="J58" s="31"/>
      <c r="K58" s="31"/>
      <c r="L58" s="31"/>
      <c r="M58" s="31"/>
      <c r="N58" s="31"/>
      <c r="O58" s="31"/>
      <c r="P58" s="31"/>
      <c r="Q58" s="31"/>
      <c r="R58" s="31"/>
      <c r="S58" s="31"/>
      <c r="T58" s="31"/>
    </row>
    <row r="59" spans="1:20" ht="12.75" customHeight="1">
      <c r="A59" s="31" t="s">
        <v>59</v>
      </c>
      <c r="B59" s="31"/>
      <c r="C59" s="31"/>
      <c r="D59" s="53"/>
      <c r="E59" s="31"/>
      <c r="F59" s="31"/>
      <c r="G59" s="31"/>
      <c r="H59" s="31"/>
      <c r="I59" s="31"/>
      <c r="J59" s="31"/>
      <c r="K59" s="31"/>
      <c r="L59" s="31"/>
      <c r="M59" s="31"/>
      <c r="N59" s="31"/>
      <c r="O59" s="31"/>
      <c r="P59" s="31"/>
      <c r="Q59" s="31"/>
      <c r="R59" s="31"/>
      <c r="S59" s="31"/>
      <c r="T59" s="31"/>
    </row>
    <row r="60" spans="1:20" ht="67.5" customHeight="1">
      <c r="A60" s="934" t="s">
        <v>279</v>
      </c>
      <c r="B60" s="922"/>
      <c r="C60" s="922"/>
      <c r="D60" s="922"/>
      <c r="E60" s="31"/>
      <c r="F60" s="31"/>
      <c r="G60" s="31"/>
      <c r="H60" s="31"/>
      <c r="I60" s="31"/>
      <c r="J60" s="31"/>
      <c r="K60" s="31"/>
      <c r="L60" s="31"/>
      <c r="M60" s="31"/>
      <c r="N60" s="31"/>
      <c r="O60" s="31"/>
      <c r="P60" s="31"/>
      <c r="Q60" s="31"/>
      <c r="R60" s="31"/>
      <c r="S60" s="31"/>
      <c r="T60" s="31"/>
    </row>
    <row r="61" spans="1:20" ht="15.75" customHeight="1">
      <c r="A61" s="934" t="s">
        <v>197</v>
      </c>
      <c r="B61" s="922"/>
      <c r="C61" s="922"/>
      <c r="D61" s="922"/>
      <c r="E61" s="31"/>
      <c r="F61" s="31"/>
      <c r="G61" s="31"/>
      <c r="H61" s="31"/>
      <c r="I61" s="31"/>
      <c r="J61" s="31"/>
      <c r="K61" s="31"/>
      <c r="L61" s="31"/>
      <c r="M61" s="31"/>
      <c r="N61" s="31"/>
      <c r="O61" s="31"/>
      <c r="P61" s="31"/>
      <c r="Q61" s="31"/>
      <c r="R61" s="31"/>
      <c r="S61" s="31"/>
      <c r="T61" s="31"/>
    </row>
    <row r="62" spans="1:20" ht="12.75" customHeight="1">
      <c r="A62" s="260"/>
      <c r="B62" s="260"/>
      <c r="C62" s="260"/>
      <c r="D62" s="162"/>
      <c r="E62" s="17"/>
      <c r="F62" s="17"/>
      <c r="G62" s="17"/>
      <c r="H62" s="17"/>
      <c r="I62" s="17"/>
      <c r="J62" s="17"/>
      <c r="K62" s="17"/>
      <c r="L62" s="17"/>
      <c r="M62" s="17"/>
      <c r="N62" s="17"/>
      <c r="O62" s="17"/>
      <c r="P62" s="17"/>
      <c r="Q62" s="17"/>
      <c r="R62" s="17"/>
      <c r="S62" s="17"/>
      <c r="T62" s="17"/>
    </row>
    <row r="63" spans="1:20" ht="12.75" customHeight="1">
      <c r="A63" s="260"/>
      <c r="B63" s="260"/>
      <c r="C63" s="260"/>
      <c r="D63" s="162"/>
      <c r="E63" s="17"/>
      <c r="F63" s="17"/>
      <c r="G63" s="17"/>
      <c r="H63" s="17"/>
      <c r="I63" s="17"/>
      <c r="J63" s="17"/>
      <c r="K63" s="17"/>
      <c r="L63" s="17"/>
      <c r="M63" s="17"/>
      <c r="N63" s="17"/>
      <c r="O63" s="17"/>
      <c r="P63" s="17"/>
      <c r="Q63" s="17"/>
      <c r="R63" s="17"/>
      <c r="S63" s="17"/>
      <c r="T63" s="17"/>
    </row>
    <row r="64" spans="1:20" ht="12.75" customHeight="1">
      <c r="A64" s="260"/>
      <c r="B64" s="260"/>
      <c r="C64" s="260"/>
      <c r="D64" s="162"/>
      <c r="E64" s="17"/>
      <c r="F64" s="17"/>
      <c r="G64" s="17"/>
      <c r="H64" s="17"/>
      <c r="I64" s="17"/>
      <c r="J64" s="17"/>
      <c r="K64" s="17"/>
      <c r="L64" s="17"/>
      <c r="M64" s="17"/>
      <c r="N64" s="17"/>
      <c r="O64" s="17"/>
      <c r="P64" s="17"/>
      <c r="Q64" s="17"/>
      <c r="R64" s="17"/>
      <c r="S64" s="17"/>
      <c r="T64" s="17"/>
    </row>
    <row r="65" spans="1:20" ht="12.75" customHeight="1">
      <c r="A65" s="260"/>
      <c r="B65" s="260"/>
      <c r="C65" s="260"/>
      <c r="D65" s="162"/>
      <c r="E65" s="17"/>
      <c r="F65" s="17"/>
      <c r="G65" s="17"/>
      <c r="H65" s="17"/>
      <c r="I65" s="17"/>
      <c r="J65" s="17"/>
      <c r="K65" s="17"/>
      <c r="L65" s="17"/>
      <c r="M65" s="17"/>
      <c r="N65" s="17"/>
      <c r="O65" s="17"/>
      <c r="P65" s="17"/>
      <c r="Q65" s="17"/>
      <c r="R65" s="17"/>
      <c r="S65" s="17"/>
      <c r="T65" s="17"/>
    </row>
    <row r="66" spans="1:20" ht="12.75" customHeight="1">
      <c r="A66" s="260"/>
      <c r="B66" s="260"/>
      <c r="C66" s="260"/>
      <c r="D66" s="162"/>
      <c r="E66" s="17"/>
      <c r="F66" s="17"/>
      <c r="G66" s="17"/>
      <c r="H66" s="17"/>
      <c r="I66" s="17"/>
      <c r="J66" s="17"/>
      <c r="K66" s="17"/>
      <c r="L66" s="17"/>
      <c r="M66" s="17"/>
      <c r="N66" s="17"/>
      <c r="O66" s="17"/>
      <c r="P66" s="17"/>
      <c r="Q66" s="17"/>
      <c r="R66" s="17"/>
      <c r="S66" s="17"/>
      <c r="T66" s="17"/>
    </row>
    <row r="67" spans="1:20" ht="12.75" customHeight="1">
      <c r="A67" s="22"/>
      <c r="B67" s="22"/>
      <c r="C67" s="22"/>
      <c r="D67" s="162"/>
      <c r="E67" s="17"/>
      <c r="F67" s="17"/>
      <c r="G67" s="17"/>
      <c r="H67" s="17"/>
      <c r="I67" s="17"/>
      <c r="J67" s="17"/>
      <c r="K67" s="17"/>
      <c r="L67" s="17"/>
      <c r="M67" s="17"/>
      <c r="N67" s="17"/>
      <c r="O67" s="17"/>
      <c r="P67" s="17"/>
      <c r="Q67" s="17"/>
      <c r="R67" s="17"/>
      <c r="S67" s="17"/>
      <c r="T67" s="17"/>
    </row>
    <row r="68" spans="1:20" ht="12.75" customHeight="1">
      <c r="A68" s="17"/>
      <c r="B68" s="258"/>
      <c r="C68" s="258"/>
      <c r="D68" s="162"/>
      <c r="E68" s="17"/>
      <c r="F68" s="17"/>
      <c r="G68" s="17"/>
      <c r="H68" s="17"/>
      <c r="I68" s="17"/>
      <c r="J68" s="17"/>
      <c r="K68" s="17"/>
      <c r="L68" s="17"/>
      <c r="M68" s="17"/>
      <c r="N68" s="17"/>
      <c r="O68" s="17"/>
      <c r="P68" s="17"/>
      <c r="Q68" s="17"/>
      <c r="R68" s="17"/>
      <c r="S68" s="17"/>
      <c r="T68" s="17"/>
    </row>
    <row r="69" spans="1:20" ht="12.75" customHeight="1">
      <c r="A69" s="17"/>
      <c r="B69" s="258"/>
      <c r="C69" s="258"/>
      <c r="D69" s="162"/>
      <c r="E69" s="17"/>
      <c r="F69" s="17"/>
      <c r="G69" s="17"/>
      <c r="H69" s="17"/>
      <c r="I69" s="17"/>
      <c r="J69" s="17"/>
      <c r="K69" s="17"/>
      <c r="L69" s="17"/>
      <c r="M69" s="17"/>
      <c r="N69" s="17"/>
      <c r="O69" s="17"/>
      <c r="P69" s="17"/>
      <c r="Q69" s="17"/>
      <c r="R69" s="17"/>
      <c r="S69" s="17"/>
      <c r="T69" s="17"/>
    </row>
    <row r="70" spans="1:20" ht="12.75" customHeight="1">
      <c r="A70" s="17"/>
      <c r="B70" s="258"/>
      <c r="C70" s="258"/>
      <c r="D70" s="162"/>
      <c r="E70" s="17"/>
      <c r="F70" s="17"/>
      <c r="G70" s="17"/>
      <c r="H70" s="17"/>
      <c r="I70" s="17"/>
      <c r="J70" s="17"/>
      <c r="K70" s="17"/>
      <c r="L70" s="17"/>
      <c r="M70" s="17"/>
      <c r="N70" s="17"/>
      <c r="O70" s="17"/>
      <c r="P70" s="17"/>
      <c r="Q70" s="17"/>
      <c r="R70" s="17"/>
      <c r="S70" s="17"/>
      <c r="T70" s="17"/>
    </row>
    <row r="71" spans="1:20" ht="12.75" customHeight="1">
      <c r="A71" s="17"/>
      <c r="B71" s="258"/>
      <c r="C71" s="258"/>
      <c r="D71" s="162"/>
      <c r="E71" s="17"/>
      <c r="F71" s="17"/>
      <c r="G71" s="17"/>
      <c r="H71" s="17"/>
      <c r="I71" s="17"/>
      <c r="J71" s="17"/>
      <c r="K71" s="17"/>
      <c r="L71" s="17"/>
      <c r="M71" s="17"/>
      <c r="N71" s="17"/>
      <c r="O71" s="17"/>
      <c r="P71" s="17"/>
      <c r="Q71" s="17"/>
      <c r="R71" s="17"/>
      <c r="S71" s="17"/>
      <c r="T71" s="17"/>
    </row>
    <row r="72" spans="1:20" ht="12.75" customHeight="1">
      <c r="A72" s="17"/>
      <c r="B72" s="258"/>
      <c r="C72" s="258"/>
      <c r="D72" s="162"/>
      <c r="E72" s="17"/>
      <c r="F72" s="17"/>
      <c r="G72" s="17"/>
      <c r="H72" s="17"/>
      <c r="I72" s="17"/>
      <c r="J72" s="17"/>
      <c r="K72" s="17"/>
      <c r="L72" s="17"/>
      <c r="M72" s="17"/>
      <c r="N72" s="17"/>
      <c r="O72" s="17"/>
      <c r="P72" s="17"/>
      <c r="Q72" s="17"/>
      <c r="R72" s="17"/>
      <c r="S72" s="17"/>
      <c r="T72" s="17"/>
    </row>
    <row r="73" spans="1:20" ht="12.75" customHeight="1">
      <c r="A73" s="17"/>
      <c r="B73" s="258"/>
      <c r="C73" s="258"/>
      <c r="D73" s="162"/>
      <c r="E73" s="17"/>
      <c r="F73" s="17"/>
      <c r="G73" s="17"/>
      <c r="H73" s="17"/>
      <c r="I73" s="17"/>
      <c r="J73" s="17"/>
      <c r="K73" s="17"/>
      <c r="L73" s="17"/>
      <c r="M73" s="17"/>
      <c r="N73" s="17"/>
      <c r="O73" s="17"/>
      <c r="P73" s="17"/>
      <c r="Q73" s="17"/>
      <c r="R73" s="17"/>
      <c r="S73" s="17"/>
      <c r="T73" s="17"/>
    </row>
    <row r="74" spans="1:20" ht="12.75" customHeight="1">
      <c r="A74" s="17"/>
      <c r="B74" s="258"/>
      <c r="C74" s="258"/>
      <c r="D74" s="162"/>
      <c r="E74" s="17"/>
      <c r="F74" s="17"/>
      <c r="G74" s="17"/>
      <c r="H74" s="17"/>
      <c r="I74" s="17"/>
      <c r="J74" s="17"/>
      <c r="K74" s="17"/>
      <c r="L74" s="17"/>
      <c r="M74" s="17"/>
      <c r="N74" s="17"/>
      <c r="O74" s="17"/>
      <c r="P74" s="17"/>
      <c r="Q74" s="17"/>
      <c r="R74" s="17"/>
      <c r="S74" s="17"/>
      <c r="T74" s="17"/>
    </row>
    <row r="75" spans="1:20" ht="12.75" customHeight="1">
      <c r="A75" s="17"/>
      <c r="B75" s="258"/>
      <c r="C75" s="258"/>
      <c r="D75" s="162"/>
      <c r="E75" s="17"/>
      <c r="F75" s="17"/>
      <c r="G75" s="17"/>
      <c r="H75" s="17"/>
      <c r="I75" s="17"/>
      <c r="J75" s="17"/>
      <c r="K75" s="17"/>
      <c r="L75" s="17"/>
      <c r="M75" s="17"/>
      <c r="N75" s="17"/>
      <c r="O75" s="17"/>
      <c r="P75" s="17"/>
      <c r="Q75" s="17"/>
      <c r="R75" s="17"/>
      <c r="S75" s="17"/>
      <c r="T75" s="17"/>
    </row>
    <row r="76" spans="1:20" ht="12.75" customHeight="1">
      <c r="A76" s="17"/>
      <c r="B76" s="258"/>
      <c r="C76" s="258"/>
      <c r="D76" s="162"/>
      <c r="E76" s="17"/>
      <c r="F76" s="17"/>
      <c r="G76" s="17"/>
      <c r="H76" s="17"/>
      <c r="I76" s="17"/>
      <c r="J76" s="17"/>
      <c r="K76" s="17"/>
      <c r="L76" s="17"/>
      <c r="M76" s="17"/>
      <c r="N76" s="17"/>
      <c r="O76" s="17"/>
      <c r="P76" s="17"/>
      <c r="Q76" s="17"/>
      <c r="R76" s="17"/>
      <c r="S76" s="17"/>
      <c r="T76" s="17"/>
    </row>
    <row r="77" spans="1:20" ht="12.75" customHeight="1">
      <c r="A77" s="17"/>
      <c r="B77" s="258"/>
      <c r="C77" s="258"/>
      <c r="D77" s="162"/>
      <c r="E77" s="17"/>
      <c r="F77" s="17"/>
      <c r="G77" s="17"/>
      <c r="H77" s="17"/>
      <c r="I77" s="17"/>
      <c r="J77" s="17"/>
      <c r="K77" s="17"/>
      <c r="L77" s="17"/>
      <c r="M77" s="17"/>
      <c r="N77" s="17"/>
      <c r="O77" s="17"/>
      <c r="P77" s="17"/>
      <c r="Q77" s="17"/>
      <c r="R77" s="17"/>
      <c r="S77" s="17"/>
      <c r="T77" s="17"/>
    </row>
    <row r="78" spans="1:20" ht="12.75" customHeight="1">
      <c r="A78" s="17"/>
      <c r="B78" s="258"/>
      <c r="C78" s="258"/>
      <c r="D78" s="162"/>
      <c r="E78" s="17"/>
      <c r="F78" s="17"/>
      <c r="G78" s="17"/>
      <c r="H78" s="17"/>
      <c r="I78" s="17"/>
      <c r="J78" s="17"/>
      <c r="K78" s="17"/>
      <c r="L78" s="17"/>
      <c r="M78" s="17"/>
      <c r="N78" s="17"/>
      <c r="O78" s="17"/>
      <c r="P78" s="17"/>
      <c r="Q78" s="17"/>
      <c r="R78" s="17"/>
      <c r="S78" s="17"/>
      <c r="T78" s="17"/>
    </row>
    <row r="79" spans="1:20" ht="12.75" customHeight="1">
      <c r="A79" s="17"/>
      <c r="B79" s="258"/>
      <c r="C79" s="258"/>
      <c r="D79" s="162"/>
      <c r="E79" s="17"/>
      <c r="F79" s="17"/>
      <c r="G79" s="17"/>
      <c r="H79" s="17"/>
      <c r="I79" s="17"/>
      <c r="J79" s="17"/>
      <c r="K79" s="17"/>
      <c r="L79" s="17"/>
      <c r="M79" s="17"/>
      <c r="N79" s="17"/>
      <c r="O79" s="17"/>
      <c r="P79" s="17"/>
      <c r="Q79" s="17"/>
      <c r="R79" s="17"/>
      <c r="S79" s="17"/>
      <c r="T79" s="17"/>
    </row>
    <row r="80" spans="1:20" ht="12.75" customHeight="1">
      <c r="A80" s="17"/>
      <c r="B80" s="258"/>
      <c r="C80" s="258"/>
      <c r="D80" s="162"/>
      <c r="E80" s="17"/>
      <c r="F80" s="17"/>
      <c r="G80" s="17"/>
      <c r="H80" s="17"/>
      <c r="I80" s="17"/>
      <c r="J80" s="17"/>
      <c r="K80" s="17"/>
      <c r="L80" s="17"/>
      <c r="M80" s="17"/>
      <c r="N80" s="17"/>
      <c r="O80" s="17"/>
      <c r="P80" s="17"/>
      <c r="Q80" s="17"/>
      <c r="R80" s="17"/>
      <c r="S80" s="17"/>
      <c r="T80" s="17"/>
    </row>
    <row r="81" spans="1:20" ht="12.75" customHeight="1">
      <c r="A81" s="17"/>
      <c r="B81" s="258"/>
      <c r="C81" s="258"/>
      <c r="D81" s="162"/>
      <c r="E81" s="17"/>
      <c r="F81" s="17"/>
      <c r="G81" s="17"/>
      <c r="H81" s="17"/>
      <c r="I81" s="17"/>
      <c r="J81" s="17"/>
      <c r="K81" s="17"/>
      <c r="L81" s="17"/>
      <c r="M81" s="17"/>
      <c r="N81" s="17"/>
      <c r="O81" s="17"/>
      <c r="P81" s="17"/>
      <c r="Q81" s="17"/>
      <c r="R81" s="17"/>
      <c r="S81" s="17"/>
      <c r="T81" s="17"/>
    </row>
    <row r="82" spans="1:20" ht="12.75" customHeight="1">
      <c r="A82" s="17"/>
      <c r="B82" s="258"/>
      <c r="C82" s="258"/>
      <c r="D82" s="162"/>
      <c r="E82" s="17"/>
      <c r="F82" s="17"/>
      <c r="G82" s="17"/>
      <c r="H82" s="17"/>
      <c r="I82" s="17"/>
      <c r="J82" s="17"/>
      <c r="K82" s="17"/>
      <c r="L82" s="17"/>
      <c r="M82" s="17"/>
      <c r="N82" s="17"/>
      <c r="O82" s="17"/>
      <c r="P82" s="17"/>
      <c r="Q82" s="17"/>
      <c r="R82" s="17"/>
      <c r="S82" s="17"/>
      <c r="T82" s="17"/>
    </row>
    <row r="83" spans="1:20" ht="12.75" customHeight="1">
      <c r="A83" s="17"/>
      <c r="B83" s="258"/>
      <c r="C83" s="258"/>
      <c r="D83" s="162"/>
      <c r="E83" s="17"/>
      <c r="F83" s="17"/>
      <c r="G83" s="17"/>
      <c r="H83" s="17"/>
      <c r="I83" s="17"/>
      <c r="J83" s="17"/>
      <c r="K83" s="17"/>
      <c r="L83" s="17"/>
      <c r="M83" s="17"/>
      <c r="N83" s="17"/>
      <c r="O83" s="17"/>
      <c r="P83" s="17"/>
      <c r="Q83" s="17"/>
      <c r="R83" s="17"/>
      <c r="S83" s="17"/>
      <c r="T83" s="17"/>
    </row>
    <row r="84" spans="1:20" ht="12.75" customHeight="1">
      <c r="A84" s="17"/>
      <c r="B84" s="258"/>
      <c r="C84" s="258"/>
      <c r="D84" s="162"/>
      <c r="E84" s="17"/>
      <c r="F84" s="17"/>
      <c r="G84" s="17"/>
      <c r="H84" s="17"/>
      <c r="I84" s="17"/>
      <c r="J84" s="17"/>
      <c r="K84" s="17"/>
      <c r="L84" s="17"/>
      <c r="M84" s="17"/>
      <c r="N84" s="17"/>
      <c r="O84" s="17"/>
      <c r="P84" s="17"/>
      <c r="Q84" s="17"/>
      <c r="R84" s="17"/>
      <c r="S84" s="17"/>
      <c r="T84" s="17"/>
    </row>
    <row r="85" spans="1:20" ht="12.75" customHeight="1">
      <c r="A85" s="17"/>
      <c r="B85" s="258"/>
      <c r="C85" s="258"/>
      <c r="D85" s="162"/>
      <c r="E85" s="17"/>
      <c r="F85" s="17"/>
      <c r="G85" s="17"/>
      <c r="H85" s="17"/>
      <c r="I85" s="17"/>
      <c r="J85" s="17"/>
      <c r="K85" s="17"/>
      <c r="L85" s="17"/>
      <c r="M85" s="17"/>
      <c r="N85" s="17"/>
      <c r="O85" s="17"/>
      <c r="P85" s="17"/>
      <c r="Q85" s="17"/>
      <c r="R85" s="17"/>
      <c r="S85" s="17"/>
      <c r="T85" s="17"/>
    </row>
    <row r="86" spans="1:20" ht="12.75" customHeight="1">
      <c r="A86" s="17"/>
      <c r="B86" s="258"/>
      <c r="C86" s="258"/>
      <c r="D86" s="162"/>
      <c r="E86" s="17"/>
      <c r="F86" s="17"/>
      <c r="G86" s="17"/>
      <c r="H86" s="17"/>
      <c r="I86" s="17"/>
      <c r="J86" s="17"/>
      <c r="K86" s="17"/>
      <c r="L86" s="17"/>
      <c r="M86" s="17"/>
      <c r="N86" s="17"/>
      <c r="O86" s="17"/>
      <c r="P86" s="17"/>
      <c r="Q86" s="17"/>
      <c r="R86" s="17"/>
      <c r="S86" s="17"/>
      <c r="T86" s="17"/>
    </row>
    <row r="87" spans="1:20" ht="12.75" customHeight="1">
      <c r="A87" s="17"/>
      <c r="B87" s="258"/>
      <c r="C87" s="258"/>
      <c r="D87" s="162"/>
      <c r="E87" s="17"/>
      <c r="F87" s="17"/>
      <c r="G87" s="17"/>
      <c r="H87" s="17"/>
      <c r="I87" s="17"/>
      <c r="J87" s="17"/>
      <c r="K87" s="17"/>
      <c r="L87" s="17"/>
      <c r="M87" s="17"/>
      <c r="N87" s="17"/>
      <c r="O87" s="17"/>
      <c r="P87" s="17"/>
      <c r="Q87" s="17"/>
      <c r="R87" s="17"/>
      <c r="S87" s="17"/>
      <c r="T87" s="17"/>
    </row>
    <row r="88" spans="1:20" ht="12.75" customHeight="1">
      <c r="A88" s="17"/>
      <c r="B88" s="258"/>
      <c r="C88" s="258"/>
      <c r="D88" s="162"/>
      <c r="E88" s="17"/>
      <c r="F88" s="17"/>
      <c r="G88" s="17"/>
      <c r="H88" s="17"/>
      <c r="I88" s="17"/>
      <c r="J88" s="17"/>
      <c r="K88" s="17"/>
      <c r="L88" s="17"/>
      <c r="M88" s="17"/>
      <c r="N88" s="17"/>
      <c r="O88" s="17"/>
      <c r="P88" s="17"/>
      <c r="Q88" s="17"/>
      <c r="R88" s="17"/>
      <c r="S88" s="17"/>
      <c r="T88" s="17"/>
    </row>
    <row r="89" spans="1:20" ht="12.75" customHeight="1">
      <c r="A89" s="17"/>
      <c r="B89" s="258"/>
      <c r="C89" s="258"/>
      <c r="D89" s="162"/>
      <c r="E89" s="17"/>
      <c r="F89" s="17"/>
      <c r="G89" s="17"/>
      <c r="H89" s="17"/>
      <c r="I89" s="17"/>
      <c r="J89" s="17"/>
      <c r="K89" s="17"/>
      <c r="L89" s="17"/>
      <c r="M89" s="17"/>
      <c r="N89" s="17"/>
      <c r="O89" s="17"/>
      <c r="P89" s="17"/>
      <c r="Q89" s="17"/>
      <c r="R89" s="17"/>
      <c r="S89" s="17"/>
      <c r="T89" s="17"/>
    </row>
    <row r="90" spans="1:20" ht="12.75" customHeight="1">
      <c r="A90" s="17"/>
      <c r="B90" s="258"/>
      <c r="C90" s="258"/>
      <c r="D90" s="162"/>
      <c r="E90" s="17"/>
      <c r="F90" s="17"/>
      <c r="G90" s="17"/>
      <c r="H90" s="17"/>
      <c r="I90" s="17"/>
      <c r="J90" s="17"/>
      <c r="K90" s="17"/>
      <c r="L90" s="17"/>
      <c r="M90" s="17"/>
      <c r="N90" s="17"/>
      <c r="O90" s="17"/>
      <c r="P90" s="17"/>
      <c r="Q90" s="17"/>
      <c r="R90" s="17"/>
      <c r="S90" s="17"/>
      <c r="T90" s="17"/>
    </row>
    <row r="91" spans="1:20" ht="12.75" customHeight="1">
      <c r="A91" s="17"/>
      <c r="B91" s="258"/>
      <c r="C91" s="258"/>
      <c r="D91" s="162"/>
      <c r="E91" s="17"/>
      <c r="F91" s="17"/>
      <c r="G91" s="17"/>
      <c r="H91" s="17"/>
      <c r="I91" s="17"/>
      <c r="J91" s="17"/>
      <c r="K91" s="17"/>
      <c r="L91" s="17"/>
      <c r="M91" s="17"/>
      <c r="N91" s="17"/>
      <c r="O91" s="17"/>
      <c r="P91" s="17"/>
      <c r="Q91" s="17"/>
      <c r="R91" s="17"/>
      <c r="S91" s="17"/>
      <c r="T91" s="17"/>
    </row>
    <row r="92" spans="1:20" ht="12.75" customHeight="1">
      <c r="A92" s="17"/>
      <c r="B92" s="258"/>
      <c r="C92" s="258"/>
      <c r="D92" s="162"/>
      <c r="E92" s="17"/>
      <c r="F92" s="17"/>
      <c r="G92" s="17"/>
      <c r="H92" s="17"/>
      <c r="I92" s="17"/>
      <c r="J92" s="17"/>
      <c r="K92" s="17"/>
      <c r="L92" s="17"/>
      <c r="M92" s="17"/>
      <c r="N92" s="17"/>
      <c r="O92" s="17"/>
      <c r="P92" s="17"/>
      <c r="Q92" s="17"/>
      <c r="R92" s="17"/>
      <c r="S92" s="17"/>
      <c r="T92" s="17"/>
    </row>
    <row r="93" spans="1:20" ht="12.75" customHeight="1">
      <c r="A93" s="17"/>
      <c r="B93" s="258"/>
      <c r="C93" s="258"/>
      <c r="D93" s="162"/>
      <c r="E93" s="17"/>
      <c r="F93" s="17"/>
      <c r="G93" s="17"/>
      <c r="H93" s="17"/>
      <c r="I93" s="17"/>
      <c r="J93" s="17"/>
      <c r="K93" s="17"/>
      <c r="L93" s="17"/>
      <c r="M93" s="17"/>
      <c r="N93" s="17"/>
      <c r="O93" s="17"/>
      <c r="P93" s="17"/>
      <c r="Q93" s="17"/>
      <c r="R93" s="17"/>
      <c r="S93" s="17"/>
      <c r="T93" s="17"/>
    </row>
    <row r="94" spans="1:20" ht="12.75" customHeight="1">
      <c r="A94" s="17"/>
      <c r="B94" s="258"/>
      <c r="C94" s="258"/>
      <c r="D94" s="162"/>
      <c r="E94" s="17"/>
      <c r="F94" s="17"/>
      <c r="G94" s="17"/>
      <c r="H94" s="17"/>
      <c r="I94" s="17"/>
      <c r="J94" s="17"/>
      <c r="K94" s="17"/>
      <c r="L94" s="17"/>
      <c r="M94" s="17"/>
      <c r="N94" s="17"/>
      <c r="O94" s="17"/>
      <c r="P94" s="17"/>
      <c r="Q94" s="17"/>
      <c r="R94" s="17"/>
      <c r="S94" s="17"/>
      <c r="T94" s="17"/>
    </row>
    <row r="95" spans="1:20" ht="12.75" customHeight="1">
      <c r="A95" s="17"/>
      <c r="B95" s="258"/>
      <c r="C95" s="258"/>
      <c r="D95" s="162"/>
      <c r="E95" s="17"/>
      <c r="F95" s="17"/>
      <c r="G95" s="17"/>
      <c r="H95" s="17"/>
      <c r="I95" s="17"/>
      <c r="J95" s="17"/>
      <c r="K95" s="17"/>
      <c r="L95" s="17"/>
      <c r="M95" s="17"/>
      <c r="N95" s="17"/>
      <c r="O95" s="17"/>
      <c r="P95" s="17"/>
      <c r="Q95" s="17"/>
      <c r="R95" s="17"/>
      <c r="S95" s="17"/>
      <c r="T95" s="17"/>
    </row>
    <row r="96" spans="1:20" ht="12.75" customHeight="1">
      <c r="A96" s="17"/>
      <c r="B96" s="258"/>
      <c r="C96" s="258"/>
      <c r="D96" s="162"/>
      <c r="E96" s="17"/>
      <c r="F96" s="17"/>
      <c r="G96" s="17"/>
      <c r="H96" s="17"/>
      <c r="I96" s="17"/>
      <c r="J96" s="17"/>
      <c r="K96" s="17"/>
      <c r="L96" s="17"/>
      <c r="M96" s="17"/>
      <c r="N96" s="17"/>
      <c r="O96" s="17"/>
      <c r="P96" s="17"/>
      <c r="Q96" s="17"/>
      <c r="R96" s="17"/>
      <c r="S96" s="17"/>
      <c r="T96" s="17"/>
    </row>
    <row r="97" spans="1:20" ht="12.75" customHeight="1">
      <c r="A97" s="17"/>
      <c r="B97" s="258"/>
      <c r="C97" s="258"/>
      <c r="D97" s="162"/>
      <c r="E97" s="17"/>
      <c r="F97" s="17"/>
      <c r="G97" s="17"/>
      <c r="H97" s="17"/>
      <c r="I97" s="17"/>
      <c r="J97" s="17"/>
      <c r="K97" s="17"/>
      <c r="L97" s="17"/>
      <c r="M97" s="17"/>
      <c r="N97" s="17"/>
      <c r="O97" s="17"/>
      <c r="P97" s="17"/>
      <c r="Q97" s="17"/>
      <c r="R97" s="17"/>
      <c r="S97" s="17"/>
      <c r="T97" s="17"/>
    </row>
    <row r="98" spans="1:20" ht="12.75" customHeight="1">
      <c r="A98" s="17"/>
      <c r="B98" s="258"/>
      <c r="C98" s="258"/>
      <c r="D98" s="162"/>
      <c r="E98" s="17"/>
      <c r="F98" s="17"/>
      <c r="G98" s="17"/>
      <c r="H98" s="17"/>
      <c r="I98" s="17"/>
      <c r="J98" s="17"/>
      <c r="K98" s="17"/>
      <c r="L98" s="17"/>
      <c r="M98" s="17"/>
      <c r="N98" s="17"/>
      <c r="O98" s="17"/>
      <c r="P98" s="17"/>
      <c r="Q98" s="17"/>
      <c r="R98" s="17"/>
      <c r="S98" s="17"/>
      <c r="T98" s="17"/>
    </row>
    <row r="99" spans="1:20" ht="12.75" customHeight="1">
      <c r="A99" s="17"/>
      <c r="B99" s="258"/>
      <c r="C99" s="258"/>
      <c r="D99" s="162"/>
      <c r="E99" s="17"/>
      <c r="F99" s="17"/>
      <c r="G99" s="17"/>
      <c r="H99" s="17"/>
      <c r="I99" s="17"/>
      <c r="J99" s="17"/>
      <c r="K99" s="17"/>
      <c r="L99" s="17"/>
      <c r="M99" s="17"/>
      <c r="N99" s="17"/>
      <c r="O99" s="17"/>
      <c r="P99" s="17"/>
      <c r="Q99" s="17"/>
      <c r="R99" s="17"/>
      <c r="S99" s="17"/>
      <c r="T99" s="17"/>
    </row>
    <row r="100" spans="1:20" ht="12.75" customHeight="1">
      <c r="A100" s="17"/>
      <c r="B100" s="258"/>
      <c r="C100" s="258"/>
      <c r="D100" s="162"/>
      <c r="E100" s="17"/>
      <c r="F100" s="17"/>
      <c r="G100" s="17"/>
      <c r="H100" s="17"/>
      <c r="I100" s="17"/>
      <c r="J100" s="17"/>
      <c r="K100" s="17"/>
      <c r="L100" s="17"/>
      <c r="M100" s="17"/>
      <c r="N100" s="17"/>
      <c r="O100" s="17"/>
      <c r="P100" s="17"/>
      <c r="Q100" s="17"/>
      <c r="R100" s="17"/>
      <c r="S100" s="17"/>
      <c r="T100" s="17"/>
    </row>
    <row r="101" spans="1:20" ht="12.75" customHeight="1">
      <c r="A101" s="17"/>
      <c r="B101" s="258"/>
      <c r="C101" s="258"/>
      <c r="D101" s="162"/>
      <c r="E101" s="17"/>
      <c r="F101" s="17"/>
      <c r="G101" s="17"/>
      <c r="H101" s="17"/>
      <c r="I101" s="17"/>
      <c r="J101" s="17"/>
      <c r="K101" s="17"/>
      <c r="L101" s="17"/>
      <c r="M101" s="17"/>
      <c r="N101" s="17"/>
      <c r="O101" s="17"/>
      <c r="P101" s="17"/>
      <c r="Q101" s="17"/>
      <c r="R101" s="17"/>
      <c r="S101" s="17"/>
      <c r="T101" s="17"/>
    </row>
    <row r="102" spans="1:20" ht="12.75" customHeight="1">
      <c r="A102" s="17"/>
      <c r="B102" s="258"/>
      <c r="C102" s="258"/>
      <c r="D102" s="162"/>
      <c r="E102" s="17"/>
      <c r="F102" s="17"/>
      <c r="G102" s="17"/>
      <c r="H102" s="17"/>
      <c r="I102" s="17"/>
      <c r="J102" s="17"/>
      <c r="K102" s="17"/>
      <c r="L102" s="17"/>
      <c r="M102" s="17"/>
      <c r="N102" s="17"/>
      <c r="O102" s="17"/>
      <c r="P102" s="17"/>
      <c r="Q102" s="17"/>
      <c r="R102" s="17"/>
      <c r="S102" s="17"/>
      <c r="T102" s="17"/>
    </row>
    <row r="103" spans="1:20" ht="12.75" customHeight="1">
      <c r="A103" s="17"/>
      <c r="B103" s="258"/>
      <c r="C103" s="258"/>
      <c r="D103" s="162"/>
      <c r="E103" s="17"/>
      <c r="F103" s="17"/>
      <c r="G103" s="17"/>
      <c r="H103" s="17"/>
      <c r="I103" s="17"/>
      <c r="J103" s="17"/>
      <c r="K103" s="17"/>
      <c r="L103" s="17"/>
      <c r="M103" s="17"/>
      <c r="N103" s="17"/>
      <c r="O103" s="17"/>
      <c r="P103" s="17"/>
      <c r="Q103" s="17"/>
      <c r="R103" s="17"/>
      <c r="S103" s="17"/>
      <c r="T103" s="17"/>
    </row>
    <row r="104" spans="1:20" ht="12.75" customHeight="1">
      <c r="A104" s="17"/>
      <c r="B104" s="258"/>
      <c r="C104" s="258"/>
      <c r="D104" s="162"/>
      <c r="E104" s="17"/>
      <c r="F104" s="17"/>
      <c r="G104" s="17"/>
      <c r="H104" s="17"/>
      <c r="I104" s="17"/>
      <c r="J104" s="17"/>
      <c r="K104" s="17"/>
      <c r="L104" s="17"/>
      <c r="M104" s="17"/>
      <c r="N104" s="17"/>
      <c r="O104" s="17"/>
      <c r="P104" s="17"/>
      <c r="Q104" s="17"/>
      <c r="R104" s="17"/>
      <c r="S104" s="17"/>
      <c r="T104" s="17"/>
    </row>
    <row r="105" spans="1:20" ht="12.75" customHeight="1">
      <c r="A105" s="17"/>
      <c r="B105" s="258"/>
      <c r="C105" s="258"/>
      <c r="D105" s="162"/>
      <c r="E105" s="17"/>
      <c r="F105" s="17"/>
      <c r="G105" s="17"/>
      <c r="H105" s="17"/>
      <c r="I105" s="17"/>
      <c r="J105" s="17"/>
      <c r="K105" s="17"/>
      <c r="L105" s="17"/>
      <c r="M105" s="17"/>
      <c r="N105" s="17"/>
      <c r="O105" s="17"/>
      <c r="P105" s="17"/>
      <c r="Q105" s="17"/>
      <c r="R105" s="17"/>
      <c r="S105" s="17"/>
      <c r="T105" s="17"/>
    </row>
    <row r="106" spans="1:20" ht="12.75" customHeight="1">
      <c r="A106" s="17"/>
      <c r="B106" s="258"/>
      <c r="C106" s="258"/>
      <c r="D106" s="162"/>
      <c r="E106" s="17"/>
      <c r="F106" s="17"/>
      <c r="G106" s="17"/>
      <c r="H106" s="17"/>
      <c r="I106" s="17"/>
      <c r="J106" s="17"/>
      <c r="K106" s="17"/>
      <c r="L106" s="17"/>
      <c r="M106" s="17"/>
      <c r="N106" s="17"/>
      <c r="O106" s="17"/>
      <c r="P106" s="17"/>
      <c r="Q106" s="17"/>
      <c r="R106" s="17"/>
      <c r="S106" s="17"/>
      <c r="T106" s="17"/>
    </row>
    <row r="107" spans="1:20" ht="12.75" customHeight="1">
      <c r="A107" s="17"/>
      <c r="B107" s="258"/>
      <c r="C107" s="258"/>
      <c r="D107" s="162"/>
      <c r="E107" s="17"/>
      <c r="F107" s="17"/>
      <c r="G107" s="17"/>
      <c r="H107" s="17"/>
      <c r="I107" s="17"/>
      <c r="J107" s="17"/>
      <c r="K107" s="17"/>
      <c r="L107" s="17"/>
      <c r="M107" s="17"/>
      <c r="N107" s="17"/>
      <c r="O107" s="17"/>
      <c r="P107" s="17"/>
      <c r="Q107" s="17"/>
      <c r="R107" s="17"/>
      <c r="S107" s="17"/>
      <c r="T107" s="17"/>
    </row>
    <row r="108" spans="1:20" ht="12.75" customHeight="1">
      <c r="A108" s="17"/>
      <c r="B108" s="258"/>
      <c r="C108" s="258"/>
      <c r="D108" s="162"/>
      <c r="E108" s="17"/>
      <c r="F108" s="17"/>
      <c r="G108" s="17"/>
      <c r="H108" s="17"/>
      <c r="I108" s="17"/>
      <c r="J108" s="17"/>
      <c r="K108" s="17"/>
      <c r="L108" s="17"/>
      <c r="M108" s="17"/>
      <c r="N108" s="17"/>
      <c r="O108" s="17"/>
      <c r="P108" s="17"/>
      <c r="Q108" s="17"/>
      <c r="R108" s="17"/>
      <c r="S108" s="17"/>
      <c r="T108" s="17"/>
    </row>
    <row r="109" spans="1:20" ht="12.75" customHeight="1">
      <c r="A109" s="17"/>
      <c r="B109" s="258"/>
      <c r="C109" s="258"/>
      <c r="D109" s="162"/>
      <c r="E109" s="17"/>
      <c r="F109" s="17"/>
      <c r="G109" s="17"/>
      <c r="H109" s="17"/>
      <c r="I109" s="17"/>
      <c r="J109" s="17"/>
      <c r="K109" s="17"/>
      <c r="L109" s="17"/>
      <c r="M109" s="17"/>
      <c r="N109" s="17"/>
      <c r="O109" s="17"/>
      <c r="P109" s="17"/>
      <c r="Q109" s="17"/>
      <c r="R109" s="17"/>
      <c r="S109" s="17"/>
      <c r="T109" s="17"/>
    </row>
    <row r="110" spans="1:20" ht="12.75" customHeight="1">
      <c r="A110" s="17"/>
      <c r="B110" s="258"/>
      <c r="C110" s="258"/>
      <c r="D110" s="162"/>
      <c r="E110" s="17"/>
      <c r="F110" s="17"/>
      <c r="G110" s="17"/>
      <c r="H110" s="17"/>
      <c r="I110" s="17"/>
      <c r="J110" s="17"/>
      <c r="K110" s="17"/>
      <c r="L110" s="17"/>
      <c r="M110" s="17"/>
      <c r="N110" s="17"/>
      <c r="O110" s="17"/>
      <c r="P110" s="17"/>
      <c r="Q110" s="17"/>
      <c r="R110" s="17"/>
      <c r="S110" s="17"/>
      <c r="T110" s="17"/>
    </row>
    <row r="111" spans="1:20" ht="12.75" customHeight="1">
      <c r="A111" s="17"/>
      <c r="B111" s="258"/>
      <c r="C111" s="258"/>
      <c r="D111" s="162"/>
      <c r="E111" s="17"/>
      <c r="F111" s="17"/>
      <c r="G111" s="17"/>
      <c r="H111" s="17"/>
      <c r="I111" s="17"/>
      <c r="J111" s="17"/>
      <c r="K111" s="17"/>
      <c r="L111" s="17"/>
      <c r="M111" s="17"/>
      <c r="N111" s="17"/>
      <c r="O111" s="17"/>
      <c r="P111" s="17"/>
      <c r="Q111" s="17"/>
      <c r="R111" s="17"/>
      <c r="S111" s="17"/>
      <c r="T111" s="17"/>
    </row>
    <row r="112" spans="1:20" ht="12.75" customHeight="1">
      <c r="A112" s="17"/>
      <c r="B112" s="258"/>
      <c r="C112" s="258"/>
      <c r="D112" s="162"/>
      <c r="E112" s="17"/>
      <c r="F112" s="17"/>
      <c r="G112" s="17"/>
      <c r="H112" s="17"/>
      <c r="I112" s="17"/>
      <c r="J112" s="17"/>
      <c r="K112" s="17"/>
      <c r="L112" s="17"/>
      <c r="M112" s="17"/>
      <c r="N112" s="17"/>
      <c r="O112" s="17"/>
      <c r="P112" s="17"/>
      <c r="Q112" s="17"/>
      <c r="R112" s="17"/>
      <c r="S112" s="17"/>
      <c r="T112" s="17"/>
    </row>
    <row r="113" spans="1:20" ht="12.75" customHeight="1">
      <c r="A113" s="17"/>
      <c r="B113" s="258"/>
      <c r="C113" s="258"/>
      <c r="D113" s="162"/>
      <c r="E113" s="17"/>
      <c r="F113" s="17"/>
      <c r="G113" s="17"/>
      <c r="H113" s="17"/>
      <c r="I113" s="17"/>
      <c r="J113" s="17"/>
      <c r="K113" s="17"/>
      <c r="L113" s="17"/>
      <c r="M113" s="17"/>
      <c r="N113" s="17"/>
      <c r="O113" s="17"/>
      <c r="P113" s="17"/>
      <c r="Q113" s="17"/>
      <c r="R113" s="17"/>
      <c r="S113" s="17"/>
      <c r="T113" s="17"/>
    </row>
    <row r="114" spans="1:20" ht="12.75" customHeight="1">
      <c r="A114" s="17"/>
      <c r="B114" s="258"/>
      <c r="C114" s="258"/>
      <c r="D114" s="162"/>
      <c r="E114" s="17"/>
      <c r="F114" s="17"/>
      <c r="G114" s="17"/>
      <c r="H114" s="17"/>
      <c r="I114" s="17"/>
      <c r="J114" s="17"/>
      <c r="K114" s="17"/>
      <c r="L114" s="17"/>
      <c r="M114" s="17"/>
      <c r="N114" s="17"/>
      <c r="O114" s="17"/>
      <c r="P114" s="17"/>
      <c r="Q114" s="17"/>
      <c r="R114" s="17"/>
      <c r="S114" s="17"/>
      <c r="T114" s="17"/>
    </row>
    <row r="115" spans="1:20" ht="12.75" customHeight="1">
      <c r="A115" s="17"/>
      <c r="B115" s="258"/>
      <c r="C115" s="258"/>
      <c r="D115" s="162"/>
      <c r="E115" s="17"/>
      <c r="F115" s="17"/>
      <c r="G115" s="17"/>
      <c r="H115" s="17"/>
      <c r="I115" s="17"/>
      <c r="J115" s="17"/>
      <c r="K115" s="17"/>
      <c r="L115" s="17"/>
      <c r="M115" s="17"/>
      <c r="N115" s="17"/>
      <c r="O115" s="17"/>
      <c r="P115" s="17"/>
      <c r="Q115" s="17"/>
      <c r="R115" s="17"/>
      <c r="S115" s="17"/>
      <c r="T115" s="17"/>
    </row>
    <row r="116" spans="1:20" ht="12.75" customHeight="1">
      <c r="A116" s="17"/>
      <c r="B116" s="258"/>
      <c r="C116" s="258"/>
      <c r="D116" s="162"/>
      <c r="E116" s="17"/>
      <c r="F116" s="17"/>
      <c r="G116" s="17"/>
      <c r="H116" s="17"/>
      <c r="I116" s="17"/>
      <c r="J116" s="17"/>
      <c r="K116" s="17"/>
      <c r="L116" s="17"/>
      <c r="M116" s="17"/>
      <c r="N116" s="17"/>
      <c r="O116" s="17"/>
      <c r="P116" s="17"/>
      <c r="Q116" s="17"/>
      <c r="R116" s="17"/>
      <c r="S116" s="17"/>
      <c r="T116" s="17"/>
    </row>
    <row r="117" spans="1:20" ht="12.75" customHeight="1">
      <c r="A117" s="17"/>
      <c r="B117" s="258"/>
      <c r="C117" s="258"/>
      <c r="D117" s="162"/>
      <c r="E117" s="17"/>
      <c r="F117" s="17"/>
      <c r="G117" s="17"/>
      <c r="H117" s="17"/>
      <c r="I117" s="17"/>
      <c r="J117" s="17"/>
      <c r="K117" s="17"/>
      <c r="L117" s="17"/>
      <c r="M117" s="17"/>
      <c r="N117" s="17"/>
      <c r="O117" s="17"/>
      <c r="P117" s="17"/>
      <c r="Q117" s="17"/>
      <c r="R117" s="17"/>
      <c r="S117" s="17"/>
      <c r="T117" s="17"/>
    </row>
    <row r="118" spans="1:20" ht="12.75" customHeight="1">
      <c r="A118" s="17"/>
      <c r="B118" s="258"/>
      <c r="C118" s="258"/>
      <c r="D118" s="162"/>
      <c r="E118" s="17"/>
      <c r="F118" s="17"/>
      <c r="G118" s="17"/>
      <c r="H118" s="17"/>
      <c r="I118" s="17"/>
      <c r="J118" s="17"/>
      <c r="K118" s="17"/>
      <c r="L118" s="17"/>
      <c r="M118" s="17"/>
      <c r="N118" s="17"/>
      <c r="O118" s="17"/>
      <c r="P118" s="17"/>
      <c r="Q118" s="17"/>
      <c r="R118" s="17"/>
      <c r="S118" s="17"/>
      <c r="T118" s="17"/>
    </row>
    <row r="119" spans="1:20" ht="12.75" customHeight="1">
      <c r="A119" s="17"/>
      <c r="B119" s="258"/>
      <c r="C119" s="258"/>
      <c r="D119" s="162"/>
      <c r="E119" s="17"/>
      <c r="F119" s="17"/>
      <c r="G119" s="17"/>
      <c r="H119" s="17"/>
      <c r="I119" s="17"/>
      <c r="J119" s="17"/>
      <c r="K119" s="17"/>
      <c r="L119" s="17"/>
      <c r="M119" s="17"/>
      <c r="N119" s="17"/>
      <c r="O119" s="17"/>
      <c r="P119" s="17"/>
      <c r="Q119" s="17"/>
      <c r="R119" s="17"/>
      <c r="S119" s="17"/>
      <c r="T119" s="17"/>
    </row>
    <row r="120" spans="1:20" ht="12.75" customHeight="1">
      <c r="A120" s="17"/>
      <c r="B120" s="258"/>
      <c r="C120" s="258"/>
      <c r="D120" s="162"/>
      <c r="E120" s="17"/>
      <c r="F120" s="17"/>
      <c r="G120" s="17"/>
      <c r="H120" s="17"/>
      <c r="I120" s="17"/>
      <c r="J120" s="17"/>
      <c r="K120" s="17"/>
      <c r="L120" s="17"/>
      <c r="M120" s="17"/>
      <c r="N120" s="17"/>
      <c r="O120" s="17"/>
      <c r="P120" s="17"/>
      <c r="Q120" s="17"/>
      <c r="R120" s="17"/>
      <c r="S120" s="17"/>
      <c r="T120" s="17"/>
    </row>
    <row r="121" spans="1:20" ht="12.75" customHeight="1">
      <c r="A121" s="17"/>
      <c r="B121" s="258"/>
      <c r="C121" s="258"/>
      <c r="D121" s="162"/>
      <c r="E121" s="17"/>
      <c r="F121" s="17"/>
      <c r="G121" s="17"/>
      <c r="H121" s="17"/>
      <c r="I121" s="17"/>
      <c r="J121" s="17"/>
      <c r="K121" s="17"/>
      <c r="L121" s="17"/>
      <c r="M121" s="17"/>
      <c r="N121" s="17"/>
      <c r="O121" s="17"/>
      <c r="P121" s="17"/>
      <c r="Q121" s="17"/>
      <c r="R121" s="17"/>
      <c r="S121" s="17"/>
      <c r="T121" s="17"/>
    </row>
    <row r="122" spans="1:20" ht="12.75" customHeight="1">
      <c r="A122" s="17"/>
      <c r="B122" s="258"/>
      <c r="C122" s="258"/>
      <c r="D122" s="162"/>
      <c r="E122" s="17"/>
      <c r="F122" s="17"/>
      <c r="G122" s="17"/>
      <c r="H122" s="17"/>
      <c r="I122" s="17"/>
      <c r="J122" s="17"/>
      <c r="K122" s="17"/>
      <c r="L122" s="17"/>
      <c r="M122" s="17"/>
      <c r="N122" s="17"/>
      <c r="O122" s="17"/>
      <c r="P122" s="17"/>
      <c r="Q122" s="17"/>
      <c r="R122" s="17"/>
      <c r="S122" s="17"/>
      <c r="T122" s="17"/>
    </row>
    <row r="123" spans="1:20" ht="12.75" customHeight="1">
      <c r="A123" s="17"/>
      <c r="B123" s="258"/>
      <c r="C123" s="258"/>
      <c r="D123" s="162"/>
      <c r="E123" s="17"/>
      <c r="F123" s="17"/>
      <c r="G123" s="17"/>
      <c r="H123" s="17"/>
      <c r="I123" s="17"/>
      <c r="J123" s="17"/>
      <c r="K123" s="17"/>
      <c r="L123" s="17"/>
      <c r="M123" s="17"/>
      <c r="N123" s="17"/>
      <c r="O123" s="17"/>
      <c r="P123" s="17"/>
      <c r="Q123" s="17"/>
      <c r="R123" s="17"/>
      <c r="S123" s="17"/>
      <c r="T123" s="17"/>
    </row>
    <row r="124" spans="1:20" ht="12.75" customHeight="1">
      <c r="A124" s="17"/>
      <c r="B124" s="258"/>
      <c r="C124" s="258"/>
      <c r="D124" s="162"/>
      <c r="E124" s="17"/>
      <c r="F124" s="17"/>
      <c r="G124" s="17"/>
      <c r="H124" s="17"/>
      <c r="I124" s="17"/>
      <c r="J124" s="17"/>
      <c r="K124" s="17"/>
      <c r="L124" s="17"/>
      <c r="M124" s="17"/>
      <c r="N124" s="17"/>
      <c r="O124" s="17"/>
      <c r="P124" s="17"/>
      <c r="Q124" s="17"/>
      <c r="R124" s="17"/>
      <c r="S124" s="17"/>
      <c r="T124" s="17"/>
    </row>
    <row r="125" spans="1:20" ht="12.75" customHeight="1">
      <c r="A125" s="17"/>
      <c r="B125" s="258"/>
      <c r="C125" s="258"/>
      <c r="D125" s="162"/>
      <c r="E125" s="17"/>
      <c r="F125" s="17"/>
      <c r="G125" s="17"/>
      <c r="H125" s="17"/>
      <c r="I125" s="17"/>
      <c r="J125" s="17"/>
      <c r="K125" s="17"/>
      <c r="L125" s="17"/>
      <c r="M125" s="17"/>
      <c r="N125" s="17"/>
      <c r="O125" s="17"/>
      <c r="P125" s="17"/>
      <c r="Q125" s="17"/>
      <c r="R125" s="17"/>
      <c r="S125" s="17"/>
      <c r="T125" s="17"/>
    </row>
    <row r="126" spans="1:20" ht="12.75" customHeight="1">
      <c r="A126" s="17"/>
      <c r="B126" s="258"/>
      <c r="C126" s="258"/>
      <c r="D126" s="162"/>
      <c r="E126" s="17"/>
      <c r="F126" s="17"/>
      <c r="G126" s="17"/>
      <c r="H126" s="17"/>
      <c r="I126" s="17"/>
      <c r="J126" s="17"/>
      <c r="K126" s="17"/>
      <c r="L126" s="17"/>
      <c r="M126" s="17"/>
      <c r="N126" s="17"/>
      <c r="O126" s="17"/>
      <c r="P126" s="17"/>
      <c r="Q126" s="17"/>
      <c r="R126" s="17"/>
      <c r="S126" s="17"/>
      <c r="T126" s="17"/>
    </row>
    <row r="127" spans="1:20" ht="12.75" customHeight="1">
      <c r="A127" s="17"/>
      <c r="B127" s="258"/>
      <c r="C127" s="258"/>
      <c r="D127" s="162"/>
      <c r="E127" s="17"/>
      <c r="F127" s="17"/>
      <c r="G127" s="17"/>
      <c r="H127" s="17"/>
      <c r="I127" s="17"/>
      <c r="J127" s="17"/>
      <c r="K127" s="17"/>
      <c r="L127" s="17"/>
      <c r="M127" s="17"/>
      <c r="N127" s="17"/>
      <c r="O127" s="17"/>
      <c r="P127" s="17"/>
      <c r="Q127" s="17"/>
      <c r="R127" s="17"/>
      <c r="S127" s="17"/>
      <c r="T127" s="17"/>
    </row>
    <row r="128" spans="1:20" ht="12.75" customHeight="1">
      <c r="A128" s="17"/>
      <c r="B128" s="258"/>
      <c r="C128" s="258"/>
      <c r="D128" s="162"/>
      <c r="E128" s="17"/>
      <c r="F128" s="17"/>
      <c r="G128" s="17"/>
      <c r="H128" s="17"/>
      <c r="I128" s="17"/>
      <c r="J128" s="17"/>
      <c r="K128" s="17"/>
      <c r="L128" s="17"/>
      <c r="M128" s="17"/>
      <c r="N128" s="17"/>
      <c r="O128" s="17"/>
      <c r="P128" s="17"/>
      <c r="Q128" s="17"/>
      <c r="R128" s="17"/>
      <c r="S128" s="17"/>
      <c r="T128" s="17"/>
    </row>
    <row r="129" spans="1:20" ht="12.75" customHeight="1">
      <c r="A129" s="17"/>
      <c r="B129" s="258"/>
      <c r="C129" s="258"/>
      <c r="D129" s="162"/>
      <c r="E129" s="17"/>
      <c r="F129" s="17"/>
      <c r="G129" s="17"/>
      <c r="H129" s="17"/>
      <c r="I129" s="17"/>
      <c r="J129" s="17"/>
      <c r="K129" s="17"/>
      <c r="L129" s="17"/>
      <c r="M129" s="17"/>
      <c r="N129" s="17"/>
      <c r="O129" s="17"/>
      <c r="P129" s="17"/>
      <c r="Q129" s="17"/>
      <c r="R129" s="17"/>
      <c r="S129" s="17"/>
      <c r="T129" s="17"/>
    </row>
    <row r="130" spans="1:20" ht="12.75" customHeight="1">
      <c r="A130" s="17"/>
      <c r="B130" s="258"/>
      <c r="C130" s="258"/>
      <c r="D130" s="162"/>
      <c r="E130" s="17"/>
      <c r="F130" s="17"/>
      <c r="G130" s="17"/>
      <c r="H130" s="17"/>
      <c r="I130" s="17"/>
      <c r="J130" s="17"/>
      <c r="K130" s="17"/>
      <c r="L130" s="17"/>
      <c r="M130" s="17"/>
      <c r="N130" s="17"/>
      <c r="O130" s="17"/>
      <c r="P130" s="17"/>
      <c r="Q130" s="17"/>
      <c r="R130" s="17"/>
      <c r="S130" s="17"/>
      <c r="T130" s="17"/>
    </row>
    <row r="131" spans="1:20" ht="12.75" customHeight="1">
      <c r="A131" s="17"/>
      <c r="B131" s="258"/>
      <c r="C131" s="258"/>
      <c r="D131" s="162"/>
      <c r="E131" s="17"/>
      <c r="F131" s="17"/>
      <c r="G131" s="17"/>
      <c r="H131" s="17"/>
      <c r="I131" s="17"/>
      <c r="J131" s="17"/>
      <c r="K131" s="17"/>
      <c r="L131" s="17"/>
      <c r="M131" s="17"/>
      <c r="N131" s="17"/>
      <c r="O131" s="17"/>
      <c r="P131" s="17"/>
      <c r="Q131" s="17"/>
      <c r="R131" s="17"/>
      <c r="S131" s="17"/>
      <c r="T131" s="17"/>
    </row>
    <row r="132" spans="1:20" ht="12.75" customHeight="1">
      <c r="A132" s="17"/>
      <c r="B132" s="258"/>
      <c r="C132" s="258"/>
      <c r="D132" s="162"/>
      <c r="E132" s="17"/>
      <c r="F132" s="17"/>
      <c r="G132" s="17"/>
      <c r="H132" s="17"/>
      <c r="I132" s="17"/>
      <c r="J132" s="17"/>
      <c r="K132" s="17"/>
      <c r="L132" s="17"/>
      <c r="M132" s="17"/>
      <c r="N132" s="17"/>
      <c r="O132" s="17"/>
      <c r="P132" s="17"/>
      <c r="Q132" s="17"/>
      <c r="R132" s="17"/>
      <c r="S132" s="17"/>
      <c r="T132" s="17"/>
    </row>
    <row r="133" spans="1:20" ht="12.75" customHeight="1">
      <c r="A133" s="17"/>
      <c r="B133" s="258"/>
      <c r="C133" s="258"/>
      <c r="D133" s="162"/>
      <c r="E133" s="17"/>
      <c r="F133" s="17"/>
      <c r="G133" s="17"/>
      <c r="H133" s="17"/>
      <c r="I133" s="17"/>
      <c r="J133" s="17"/>
      <c r="K133" s="17"/>
      <c r="L133" s="17"/>
      <c r="M133" s="17"/>
      <c r="N133" s="17"/>
      <c r="O133" s="17"/>
      <c r="P133" s="17"/>
      <c r="Q133" s="17"/>
      <c r="R133" s="17"/>
      <c r="S133" s="17"/>
      <c r="T133" s="17"/>
    </row>
    <row r="134" spans="1:20" ht="12.75" customHeight="1">
      <c r="A134" s="17"/>
      <c r="B134" s="258"/>
      <c r="C134" s="258"/>
      <c r="D134" s="162"/>
      <c r="E134" s="17"/>
      <c r="F134" s="17"/>
      <c r="G134" s="17"/>
      <c r="H134" s="17"/>
      <c r="I134" s="17"/>
      <c r="J134" s="17"/>
      <c r="K134" s="17"/>
      <c r="L134" s="17"/>
      <c r="M134" s="17"/>
      <c r="N134" s="17"/>
      <c r="O134" s="17"/>
      <c r="P134" s="17"/>
      <c r="Q134" s="17"/>
      <c r="R134" s="17"/>
      <c r="S134" s="17"/>
      <c r="T134" s="17"/>
    </row>
    <row r="135" spans="1:20" ht="12.75" customHeight="1">
      <c r="A135" s="17"/>
      <c r="B135" s="258"/>
      <c r="C135" s="258"/>
      <c r="D135" s="162"/>
      <c r="E135" s="17"/>
      <c r="F135" s="17"/>
      <c r="G135" s="17"/>
      <c r="H135" s="17"/>
      <c r="I135" s="17"/>
      <c r="J135" s="17"/>
      <c r="K135" s="17"/>
      <c r="L135" s="17"/>
      <c r="M135" s="17"/>
      <c r="N135" s="17"/>
      <c r="O135" s="17"/>
      <c r="P135" s="17"/>
      <c r="Q135" s="17"/>
      <c r="R135" s="17"/>
      <c r="S135" s="17"/>
      <c r="T135" s="17"/>
    </row>
    <row r="136" spans="1:20" ht="12.75" customHeight="1">
      <c r="A136" s="17"/>
      <c r="B136" s="258"/>
      <c r="C136" s="258"/>
      <c r="D136" s="162"/>
      <c r="E136" s="17"/>
      <c r="F136" s="17"/>
      <c r="G136" s="17"/>
      <c r="H136" s="17"/>
      <c r="I136" s="17"/>
      <c r="J136" s="17"/>
      <c r="K136" s="17"/>
      <c r="L136" s="17"/>
      <c r="M136" s="17"/>
      <c r="N136" s="17"/>
      <c r="O136" s="17"/>
      <c r="P136" s="17"/>
      <c r="Q136" s="17"/>
      <c r="R136" s="17"/>
      <c r="S136" s="17"/>
      <c r="T136" s="17"/>
    </row>
    <row r="137" spans="1:20" ht="12.75" customHeight="1">
      <c r="A137" s="17"/>
      <c r="B137" s="258"/>
      <c r="C137" s="258"/>
      <c r="D137" s="162"/>
      <c r="E137" s="17"/>
      <c r="F137" s="17"/>
      <c r="G137" s="17"/>
      <c r="H137" s="17"/>
      <c r="I137" s="17"/>
      <c r="J137" s="17"/>
      <c r="K137" s="17"/>
      <c r="L137" s="17"/>
      <c r="M137" s="17"/>
      <c r="N137" s="17"/>
      <c r="O137" s="17"/>
      <c r="P137" s="17"/>
      <c r="Q137" s="17"/>
      <c r="R137" s="17"/>
      <c r="S137" s="17"/>
      <c r="T137" s="17"/>
    </row>
    <row r="138" spans="1:20" ht="12.75" customHeight="1">
      <c r="A138" s="17"/>
      <c r="B138" s="258"/>
      <c r="C138" s="258"/>
      <c r="D138" s="162"/>
      <c r="E138" s="17"/>
      <c r="F138" s="17"/>
      <c r="G138" s="17"/>
      <c r="H138" s="17"/>
      <c r="I138" s="17"/>
      <c r="J138" s="17"/>
      <c r="K138" s="17"/>
      <c r="L138" s="17"/>
      <c r="M138" s="17"/>
      <c r="N138" s="17"/>
      <c r="O138" s="17"/>
      <c r="P138" s="17"/>
      <c r="Q138" s="17"/>
      <c r="R138" s="17"/>
      <c r="S138" s="17"/>
      <c r="T138" s="17"/>
    </row>
    <row r="139" spans="1:20" ht="12.75" customHeight="1">
      <c r="A139" s="17"/>
      <c r="B139" s="258"/>
      <c r="C139" s="258"/>
      <c r="D139" s="162"/>
      <c r="E139" s="17"/>
      <c r="F139" s="17"/>
      <c r="G139" s="17"/>
      <c r="H139" s="17"/>
      <c r="I139" s="17"/>
      <c r="J139" s="17"/>
      <c r="K139" s="17"/>
      <c r="L139" s="17"/>
      <c r="M139" s="17"/>
      <c r="N139" s="17"/>
      <c r="O139" s="17"/>
      <c r="P139" s="17"/>
      <c r="Q139" s="17"/>
      <c r="R139" s="17"/>
      <c r="S139" s="17"/>
      <c r="T139" s="17"/>
    </row>
    <row r="140" spans="1:20" ht="12.75" customHeight="1">
      <c r="A140" s="17"/>
      <c r="B140" s="258"/>
      <c r="C140" s="258"/>
      <c r="D140" s="162"/>
      <c r="E140" s="17"/>
      <c r="F140" s="17"/>
      <c r="G140" s="17"/>
      <c r="H140" s="17"/>
      <c r="I140" s="17"/>
      <c r="J140" s="17"/>
      <c r="K140" s="17"/>
      <c r="L140" s="17"/>
      <c r="M140" s="17"/>
      <c r="N140" s="17"/>
      <c r="O140" s="17"/>
      <c r="P140" s="17"/>
      <c r="Q140" s="17"/>
      <c r="R140" s="17"/>
      <c r="S140" s="17"/>
      <c r="T140" s="17"/>
    </row>
    <row r="141" spans="1:20" ht="12.75" customHeight="1">
      <c r="A141" s="17"/>
      <c r="B141" s="258"/>
      <c r="C141" s="258"/>
      <c r="D141" s="162"/>
      <c r="E141" s="17"/>
      <c r="F141" s="17"/>
      <c r="G141" s="17"/>
      <c r="H141" s="17"/>
      <c r="I141" s="17"/>
      <c r="J141" s="17"/>
      <c r="K141" s="17"/>
      <c r="L141" s="17"/>
      <c r="M141" s="17"/>
      <c r="N141" s="17"/>
      <c r="O141" s="17"/>
      <c r="P141" s="17"/>
      <c r="Q141" s="17"/>
      <c r="R141" s="17"/>
      <c r="S141" s="17"/>
      <c r="T141" s="17"/>
    </row>
    <row r="142" spans="1:20" ht="12.75" customHeight="1">
      <c r="A142" s="17"/>
      <c r="B142" s="258"/>
      <c r="C142" s="258"/>
      <c r="D142" s="162"/>
      <c r="E142" s="17"/>
      <c r="F142" s="17"/>
      <c r="G142" s="17"/>
      <c r="H142" s="17"/>
      <c r="I142" s="17"/>
      <c r="J142" s="17"/>
      <c r="K142" s="17"/>
      <c r="L142" s="17"/>
      <c r="M142" s="17"/>
      <c r="N142" s="17"/>
      <c r="O142" s="17"/>
      <c r="P142" s="17"/>
      <c r="Q142" s="17"/>
      <c r="R142" s="17"/>
      <c r="S142" s="17"/>
      <c r="T142" s="17"/>
    </row>
    <row r="143" spans="1:20" ht="12.75" customHeight="1">
      <c r="A143" s="17"/>
      <c r="B143" s="258"/>
      <c r="C143" s="258"/>
      <c r="D143" s="162"/>
      <c r="E143" s="17"/>
      <c r="F143" s="17"/>
      <c r="G143" s="17"/>
      <c r="H143" s="17"/>
      <c r="I143" s="17"/>
      <c r="J143" s="17"/>
      <c r="K143" s="17"/>
      <c r="L143" s="17"/>
      <c r="M143" s="17"/>
      <c r="N143" s="17"/>
      <c r="O143" s="17"/>
      <c r="P143" s="17"/>
      <c r="Q143" s="17"/>
      <c r="R143" s="17"/>
      <c r="S143" s="17"/>
      <c r="T143" s="17"/>
    </row>
    <row r="144" spans="1:20" ht="12.75" customHeight="1">
      <c r="A144" s="17"/>
      <c r="B144" s="258"/>
      <c r="C144" s="258"/>
      <c r="D144" s="162"/>
      <c r="E144" s="17"/>
      <c r="F144" s="17"/>
      <c r="G144" s="17"/>
      <c r="H144" s="17"/>
      <c r="I144" s="17"/>
      <c r="J144" s="17"/>
      <c r="K144" s="17"/>
      <c r="L144" s="17"/>
      <c r="M144" s="17"/>
      <c r="N144" s="17"/>
      <c r="O144" s="17"/>
      <c r="P144" s="17"/>
      <c r="Q144" s="17"/>
      <c r="R144" s="17"/>
      <c r="S144" s="17"/>
      <c r="T144" s="17"/>
    </row>
    <row r="145" spans="1:20" ht="12.75" customHeight="1">
      <c r="A145" s="17"/>
      <c r="B145" s="258"/>
      <c r="C145" s="258"/>
      <c r="D145" s="162"/>
      <c r="E145" s="17"/>
      <c r="F145" s="17"/>
      <c r="G145" s="17"/>
      <c r="H145" s="17"/>
      <c r="I145" s="17"/>
      <c r="J145" s="17"/>
      <c r="K145" s="17"/>
      <c r="L145" s="17"/>
      <c r="M145" s="17"/>
      <c r="N145" s="17"/>
      <c r="O145" s="17"/>
      <c r="P145" s="17"/>
      <c r="Q145" s="17"/>
      <c r="R145" s="17"/>
      <c r="S145" s="17"/>
      <c r="T145" s="17"/>
    </row>
    <row r="146" spans="1:20" ht="12.75" customHeight="1">
      <c r="A146" s="17"/>
      <c r="B146" s="258"/>
      <c r="C146" s="258"/>
      <c r="D146" s="162"/>
      <c r="E146" s="17"/>
      <c r="F146" s="17"/>
      <c r="G146" s="17"/>
      <c r="H146" s="17"/>
      <c r="I146" s="17"/>
      <c r="J146" s="17"/>
      <c r="K146" s="17"/>
      <c r="L146" s="17"/>
      <c r="M146" s="17"/>
      <c r="N146" s="17"/>
      <c r="O146" s="17"/>
      <c r="P146" s="17"/>
      <c r="Q146" s="17"/>
      <c r="R146" s="17"/>
      <c r="S146" s="17"/>
      <c r="T146" s="17"/>
    </row>
    <row r="147" spans="1:20" ht="12.75" customHeight="1">
      <c r="A147" s="17"/>
      <c r="B147" s="258"/>
      <c r="C147" s="258"/>
      <c r="D147" s="162"/>
      <c r="E147" s="17"/>
      <c r="F147" s="17"/>
      <c r="G147" s="17"/>
      <c r="H147" s="17"/>
      <c r="I147" s="17"/>
      <c r="J147" s="17"/>
      <c r="K147" s="17"/>
      <c r="L147" s="17"/>
      <c r="M147" s="17"/>
      <c r="N147" s="17"/>
      <c r="O147" s="17"/>
      <c r="P147" s="17"/>
      <c r="Q147" s="17"/>
      <c r="R147" s="17"/>
      <c r="S147" s="17"/>
      <c r="T147" s="17"/>
    </row>
    <row r="148" spans="1:20" ht="12.75" customHeight="1">
      <c r="A148" s="17"/>
      <c r="B148" s="258"/>
      <c r="C148" s="258"/>
      <c r="D148" s="162"/>
      <c r="E148" s="17"/>
      <c r="F148" s="17"/>
      <c r="G148" s="17"/>
      <c r="H148" s="17"/>
      <c r="I148" s="17"/>
      <c r="J148" s="17"/>
      <c r="K148" s="17"/>
      <c r="L148" s="17"/>
      <c r="M148" s="17"/>
      <c r="N148" s="17"/>
      <c r="O148" s="17"/>
      <c r="P148" s="17"/>
      <c r="Q148" s="17"/>
      <c r="R148" s="17"/>
      <c r="S148" s="17"/>
      <c r="T148" s="17"/>
    </row>
    <row r="149" spans="1:20" ht="12.75" customHeight="1">
      <c r="A149" s="17"/>
      <c r="B149" s="258"/>
      <c r="C149" s="258"/>
      <c r="D149" s="162"/>
      <c r="E149" s="17"/>
      <c r="F149" s="17"/>
      <c r="G149" s="17"/>
      <c r="H149" s="17"/>
      <c r="I149" s="17"/>
      <c r="J149" s="17"/>
      <c r="K149" s="17"/>
      <c r="L149" s="17"/>
      <c r="M149" s="17"/>
      <c r="N149" s="17"/>
      <c r="O149" s="17"/>
      <c r="P149" s="17"/>
      <c r="Q149" s="17"/>
      <c r="R149" s="17"/>
      <c r="S149" s="17"/>
      <c r="T149" s="17"/>
    </row>
    <row r="150" spans="1:20" ht="12.75" customHeight="1">
      <c r="A150" s="17"/>
      <c r="B150" s="258"/>
      <c r="C150" s="258"/>
      <c r="D150" s="162"/>
      <c r="E150" s="17"/>
      <c r="F150" s="17"/>
      <c r="G150" s="17"/>
      <c r="H150" s="17"/>
      <c r="I150" s="17"/>
      <c r="J150" s="17"/>
      <c r="K150" s="17"/>
      <c r="L150" s="17"/>
      <c r="M150" s="17"/>
      <c r="N150" s="17"/>
      <c r="O150" s="17"/>
      <c r="P150" s="17"/>
      <c r="Q150" s="17"/>
      <c r="R150" s="17"/>
      <c r="S150" s="17"/>
      <c r="T150" s="17"/>
    </row>
    <row r="151" spans="1:20" ht="12.75" customHeight="1">
      <c r="A151" s="17"/>
      <c r="B151" s="258"/>
      <c r="C151" s="258"/>
      <c r="D151" s="162"/>
      <c r="E151" s="17"/>
      <c r="F151" s="17"/>
      <c r="G151" s="17"/>
      <c r="H151" s="17"/>
      <c r="I151" s="17"/>
      <c r="J151" s="17"/>
      <c r="K151" s="17"/>
      <c r="L151" s="17"/>
      <c r="M151" s="17"/>
      <c r="N151" s="17"/>
      <c r="O151" s="17"/>
      <c r="P151" s="17"/>
      <c r="Q151" s="17"/>
      <c r="R151" s="17"/>
      <c r="S151" s="17"/>
      <c r="T151" s="17"/>
    </row>
    <row r="152" spans="1:20" ht="12.75" customHeight="1">
      <c r="A152" s="17"/>
      <c r="B152" s="258"/>
      <c r="C152" s="258"/>
      <c r="D152" s="162"/>
      <c r="E152" s="17"/>
      <c r="F152" s="17"/>
      <c r="G152" s="17"/>
      <c r="H152" s="17"/>
      <c r="I152" s="17"/>
      <c r="J152" s="17"/>
      <c r="K152" s="17"/>
      <c r="L152" s="17"/>
      <c r="M152" s="17"/>
      <c r="N152" s="17"/>
      <c r="O152" s="17"/>
      <c r="P152" s="17"/>
      <c r="Q152" s="17"/>
      <c r="R152" s="17"/>
      <c r="S152" s="17"/>
      <c r="T152" s="17"/>
    </row>
    <row r="153" spans="1:20" ht="12.75" customHeight="1">
      <c r="A153" s="17"/>
      <c r="B153" s="258"/>
      <c r="C153" s="258"/>
      <c r="D153" s="162"/>
      <c r="E153" s="17"/>
      <c r="F153" s="17"/>
      <c r="G153" s="17"/>
      <c r="H153" s="17"/>
      <c r="I153" s="17"/>
      <c r="J153" s="17"/>
      <c r="K153" s="17"/>
      <c r="L153" s="17"/>
      <c r="M153" s="17"/>
      <c r="N153" s="17"/>
      <c r="O153" s="17"/>
      <c r="P153" s="17"/>
      <c r="Q153" s="17"/>
      <c r="R153" s="17"/>
      <c r="S153" s="17"/>
      <c r="T153" s="17"/>
    </row>
    <row r="154" spans="1:20" ht="12.75" customHeight="1">
      <c r="A154" s="17"/>
      <c r="B154" s="258"/>
      <c r="C154" s="258"/>
      <c r="D154" s="162"/>
      <c r="E154" s="17"/>
      <c r="F154" s="17"/>
      <c r="G154" s="17"/>
      <c r="H154" s="17"/>
      <c r="I154" s="17"/>
      <c r="J154" s="17"/>
      <c r="K154" s="17"/>
      <c r="L154" s="17"/>
      <c r="M154" s="17"/>
      <c r="N154" s="17"/>
      <c r="O154" s="17"/>
      <c r="P154" s="17"/>
      <c r="Q154" s="17"/>
      <c r="R154" s="17"/>
      <c r="S154" s="17"/>
      <c r="T154" s="17"/>
    </row>
    <row r="155" spans="1:20" ht="12.75" customHeight="1">
      <c r="A155" s="17"/>
      <c r="B155" s="258"/>
      <c r="C155" s="258"/>
      <c r="D155" s="162"/>
      <c r="E155" s="17"/>
      <c r="F155" s="17"/>
      <c r="G155" s="17"/>
      <c r="H155" s="17"/>
      <c r="I155" s="17"/>
      <c r="J155" s="17"/>
      <c r="K155" s="17"/>
      <c r="L155" s="17"/>
      <c r="M155" s="17"/>
      <c r="N155" s="17"/>
      <c r="O155" s="17"/>
      <c r="P155" s="17"/>
      <c r="Q155" s="17"/>
      <c r="R155" s="17"/>
      <c r="S155" s="17"/>
      <c r="T155" s="17"/>
    </row>
    <row r="156" spans="1:20" ht="12.75" customHeight="1">
      <c r="A156" s="17"/>
      <c r="B156" s="258"/>
      <c r="C156" s="258"/>
      <c r="D156" s="162"/>
      <c r="E156" s="17"/>
      <c r="F156" s="17"/>
      <c r="G156" s="17"/>
      <c r="H156" s="17"/>
      <c r="I156" s="17"/>
      <c r="J156" s="17"/>
      <c r="K156" s="17"/>
      <c r="L156" s="17"/>
      <c r="M156" s="17"/>
      <c r="N156" s="17"/>
      <c r="O156" s="17"/>
      <c r="P156" s="17"/>
      <c r="Q156" s="17"/>
      <c r="R156" s="17"/>
      <c r="S156" s="17"/>
      <c r="T156" s="17"/>
    </row>
    <row r="157" spans="1:20" ht="12.75" customHeight="1">
      <c r="A157" s="17"/>
      <c r="B157" s="258"/>
      <c r="C157" s="258"/>
      <c r="D157" s="162"/>
      <c r="E157" s="17"/>
      <c r="F157" s="17"/>
      <c r="G157" s="17"/>
      <c r="H157" s="17"/>
      <c r="I157" s="17"/>
      <c r="J157" s="17"/>
      <c r="K157" s="17"/>
      <c r="L157" s="17"/>
      <c r="M157" s="17"/>
      <c r="N157" s="17"/>
      <c r="O157" s="17"/>
      <c r="P157" s="17"/>
      <c r="Q157" s="17"/>
      <c r="R157" s="17"/>
      <c r="S157" s="17"/>
      <c r="T157" s="17"/>
    </row>
    <row r="158" spans="1:20" ht="12.75" customHeight="1">
      <c r="A158" s="17"/>
      <c r="B158" s="258"/>
      <c r="C158" s="258"/>
      <c r="D158" s="162"/>
      <c r="E158" s="17"/>
      <c r="F158" s="17"/>
      <c r="G158" s="17"/>
      <c r="H158" s="17"/>
      <c r="I158" s="17"/>
      <c r="J158" s="17"/>
      <c r="K158" s="17"/>
      <c r="L158" s="17"/>
      <c r="M158" s="17"/>
      <c r="N158" s="17"/>
      <c r="O158" s="17"/>
      <c r="P158" s="17"/>
      <c r="Q158" s="17"/>
      <c r="R158" s="17"/>
      <c r="S158" s="17"/>
      <c r="T158" s="17"/>
    </row>
    <row r="159" spans="1:20" ht="12.75" customHeight="1">
      <c r="A159" s="17"/>
      <c r="B159" s="258"/>
      <c r="C159" s="258"/>
      <c r="D159" s="162"/>
      <c r="E159" s="17"/>
      <c r="F159" s="17"/>
      <c r="G159" s="17"/>
      <c r="H159" s="17"/>
      <c r="I159" s="17"/>
      <c r="J159" s="17"/>
      <c r="K159" s="17"/>
      <c r="L159" s="17"/>
      <c r="M159" s="17"/>
      <c r="N159" s="17"/>
      <c r="O159" s="17"/>
      <c r="P159" s="17"/>
      <c r="Q159" s="17"/>
      <c r="R159" s="17"/>
      <c r="S159" s="17"/>
      <c r="T159" s="17"/>
    </row>
    <row r="160" spans="1:20" ht="12.75" customHeight="1">
      <c r="A160" s="17"/>
      <c r="B160" s="258"/>
      <c r="C160" s="258"/>
      <c r="D160" s="162"/>
      <c r="E160" s="17"/>
      <c r="F160" s="17"/>
      <c r="G160" s="17"/>
      <c r="H160" s="17"/>
      <c r="I160" s="17"/>
      <c r="J160" s="17"/>
      <c r="K160" s="17"/>
      <c r="L160" s="17"/>
      <c r="M160" s="17"/>
      <c r="N160" s="17"/>
      <c r="O160" s="17"/>
      <c r="P160" s="17"/>
      <c r="Q160" s="17"/>
      <c r="R160" s="17"/>
      <c r="S160" s="17"/>
      <c r="T160" s="17"/>
    </row>
    <row r="161" spans="1:20" ht="12.75" customHeight="1">
      <c r="A161" s="17"/>
      <c r="B161" s="258"/>
      <c r="C161" s="258"/>
      <c r="D161" s="162"/>
      <c r="E161" s="17"/>
      <c r="F161" s="17"/>
      <c r="G161" s="17"/>
      <c r="H161" s="17"/>
      <c r="I161" s="17"/>
      <c r="J161" s="17"/>
      <c r="K161" s="17"/>
      <c r="L161" s="17"/>
      <c r="M161" s="17"/>
      <c r="N161" s="17"/>
      <c r="O161" s="17"/>
      <c r="P161" s="17"/>
      <c r="Q161" s="17"/>
      <c r="R161" s="17"/>
      <c r="S161" s="17"/>
      <c r="T161" s="17"/>
    </row>
    <row r="162" spans="1:20" ht="12.75" customHeight="1">
      <c r="A162" s="17"/>
      <c r="B162" s="258"/>
      <c r="C162" s="258"/>
      <c r="D162" s="162"/>
      <c r="E162" s="17"/>
      <c r="F162" s="17"/>
      <c r="G162" s="17"/>
      <c r="H162" s="17"/>
      <c r="I162" s="17"/>
      <c r="J162" s="17"/>
      <c r="K162" s="17"/>
      <c r="L162" s="17"/>
      <c r="M162" s="17"/>
      <c r="N162" s="17"/>
      <c r="O162" s="17"/>
      <c r="P162" s="17"/>
      <c r="Q162" s="17"/>
      <c r="R162" s="17"/>
      <c r="S162" s="17"/>
      <c r="T162" s="17"/>
    </row>
    <row r="163" spans="1:20" ht="12.75" customHeight="1">
      <c r="A163" s="17"/>
      <c r="B163" s="258"/>
      <c r="C163" s="258"/>
      <c r="D163" s="162"/>
      <c r="E163" s="17"/>
      <c r="F163" s="17"/>
      <c r="G163" s="17"/>
      <c r="H163" s="17"/>
      <c r="I163" s="17"/>
      <c r="J163" s="17"/>
      <c r="K163" s="17"/>
      <c r="L163" s="17"/>
      <c r="M163" s="17"/>
      <c r="N163" s="17"/>
      <c r="O163" s="17"/>
      <c r="P163" s="17"/>
      <c r="Q163" s="17"/>
      <c r="R163" s="17"/>
      <c r="S163" s="17"/>
      <c r="T163" s="17"/>
    </row>
    <row r="164" spans="1:20" ht="12.75" customHeight="1">
      <c r="A164" s="17"/>
      <c r="B164" s="258"/>
      <c r="C164" s="258"/>
      <c r="D164" s="162"/>
      <c r="E164" s="17"/>
      <c r="F164" s="17"/>
      <c r="G164" s="17"/>
      <c r="H164" s="17"/>
      <c r="I164" s="17"/>
      <c r="J164" s="17"/>
      <c r="K164" s="17"/>
      <c r="L164" s="17"/>
      <c r="M164" s="17"/>
      <c r="N164" s="17"/>
      <c r="O164" s="17"/>
      <c r="P164" s="17"/>
      <c r="Q164" s="17"/>
      <c r="R164" s="17"/>
      <c r="S164" s="17"/>
      <c r="T164" s="17"/>
    </row>
    <row r="165" spans="1:20" ht="12.75" customHeight="1">
      <c r="A165" s="17"/>
      <c r="B165" s="258"/>
      <c r="C165" s="258"/>
      <c r="D165" s="162"/>
      <c r="E165" s="17"/>
      <c r="F165" s="17"/>
      <c r="G165" s="17"/>
      <c r="H165" s="17"/>
      <c r="I165" s="17"/>
      <c r="J165" s="17"/>
      <c r="K165" s="17"/>
      <c r="L165" s="17"/>
      <c r="M165" s="17"/>
      <c r="N165" s="17"/>
      <c r="O165" s="17"/>
      <c r="P165" s="17"/>
      <c r="Q165" s="17"/>
      <c r="R165" s="17"/>
      <c r="S165" s="17"/>
      <c r="T165" s="17"/>
    </row>
    <row r="166" spans="1:20" ht="12.75" customHeight="1">
      <c r="A166" s="17"/>
      <c r="B166" s="258"/>
      <c r="C166" s="258"/>
      <c r="D166" s="162"/>
      <c r="E166" s="17"/>
      <c r="F166" s="17"/>
      <c r="G166" s="17"/>
      <c r="H166" s="17"/>
      <c r="I166" s="17"/>
      <c r="J166" s="17"/>
      <c r="K166" s="17"/>
      <c r="L166" s="17"/>
      <c r="M166" s="17"/>
      <c r="N166" s="17"/>
      <c r="O166" s="17"/>
      <c r="P166" s="17"/>
      <c r="Q166" s="17"/>
      <c r="R166" s="17"/>
      <c r="S166" s="17"/>
      <c r="T166" s="17"/>
    </row>
    <row r="167" spans="1:20" ht="12.75" customHeight="1">
      <c r="A167" s="17"/>
      <c r="B167" s="258"/>
      <c r="C167" s="258"/>
      <c r="D167" s="162"/>
      <c r="E167" s="17"/>
      <c r="F167" s="17"/>
      <c r="G167" s="17"/>
      <c r="H167" s="17"/>
      <c r="I167" s="17"/>
      <c r="J167" s="17"/>
      <c r="K167" s="17"/>
      <c r="L167" s="17"/>
      <c r="M167" s="17"/>
      <c r="N167" s="17"/>
      <c r="O167" s="17"/>
      <c r="P167" s="17"/>
      <c r="Q167" s="17"/>
      <c r="R167" s="17"/>
      <c r="S167" s="17"/>
      <c r="T167" s="17"/>
    </row>
    <row r="168" spans="1:20" ht="12.75" customHeight="1">
      <c r="A168" s="17"/>
      <c r="B168" s="258"/>
      <c r="C168" s="258"/>
      <c r="D168" s="162"/>
      <c r="E168" s="17"/>
      <c r="F168" s="17"/>
      <c r="G168" s="17"/>
      <c r="H168" s="17"/>
      <c r="I168" s="17"/>
      <c r="J168" s="17"/>
      <c r="K168" s="17"/>
      <c r="L168" s="17"/>
      <c r="M168" s="17"/>
      <c r="N168" s="17"/>
      <c r="O168" s="17"/>
      <c r="P168" s="17"/>
      <c r="Q168" s="17"/>
      <c r="R168" s="17"/>
      <c r="S168" s="17"/>
      <c r="T168" s="17"/>
    </row>
    <row r="169" spans="1:20" ht="12.75" customHeight="1">
      <c r="A169" s="17"/>
      <c r="B169" s="258"/>
      <c r="C169" s="258"/>
      <c r="D169" s="162"/>
      <c r="E169" s="17"/>
      <c r="F169" s="17"/>
      <c r="G169" s="17"/>
      <c r="H169" s="17"/>
      <c r="I169" s="17"/>
      <c r="J169" s="17"/>
      <c r="K169" s="17"/>
      <c r="L169" s="17"/>
      <c r="M169" s="17"/>
      <c r="N169" s="17"/>
      <c r="O169" s="17"/>
      <c r="P169" s="17"/>
      <c r="Q169" s="17"/>
      <c r="R169" s="17"/>
      <c r="S169" s="17"/>
      <c r="T169" s="17"/>
    </row>
    <row r="170" spans="1:20" ht="12.75" customHeight="1">
      <c r="A170" s="17"/>
      <c r="B170" s="258"/>
      <c r="C170" s="258"/>
      <c r="D170" s="162"/>
      <c r="E170" s="17"/>
      <c r="F170" s="17"/>
      <c r="G170" s="17"/>
      <c r="H170" s="17"/>
      <c r="I170" s="17"/>
      <c r="J170" s="17"/>
      <c r="K170" s="17"/>
      <c r="L170" s="17"/>
      <c r="M170" s="17"/>
      <c r="N170" s="17"/>
      <c r="O170" s="17"/>
      <c r="P170" s="17"/>
      <c r="Q170" s="17"/>
      <c r="R170" s="17"/>
      <c r="S170" s="17"/>
      <c r="T170" s="17"/>
    </row>
    <row r="171" spans="1:20" ht="12.75" customHeight="1">
      <c r="A171" s="17"/>
      <c r="B171" s="258"/>
      <c r="C171" s="258"/>
      <c r="D171" s="162"/>
      <c r="E171" s="17"/>
      <c r="F171" s="17"/>
      <c r="G171" s="17"/>
      <c r="H171" s="17"/>
      <c r="I171" s="17"/>
      <c r="J171" s="17"/>
      <c r="K171" s="17"/>
      <c r="L171" s="17"/>
      <c r="M171" s="17"/>
      <c r="N171" s="17"/>
      <c r="O171" s="17"/>
      <c r="P171" s="17"/>
      <c r="Q171" s="17"/>
      <c r="R171" s="17"/>
      <c r="S171" s="17"/>
      <c r="T171" s="17"/>
    </row>
    <row r="172" spans="1:20" ht="12.75" customHeight="1">
      <c r="A172" s="17"/>
      <c r="B172" s="258"/>
      <c r="C172" s="258"/>
      <c r="D172" s="162"/>
      <c r="E172" s="17"/>
      <c r="F172" s="17"/>
      <c r="G172" s="17"/>
      <c r="H172" s="17"/>
      <c r="I172" s="17"/>
      <c r="J172" s="17"/>
      <c r="K172" s="17"/>
      <c r="L172" s="17"/>
      <c r="M172" s="17"/>
      <c r="N172" s="17"/>
      <c r="O172" s="17"/>
      <c r="P172" s="17"/>
      <c r="Q172" s="17"/>
      <c r="R172" s="17"/>
      <c r="S172" s="17"/>
      <c r="T172" s="17"/>
    </row>
    <row r="173" spans="1:20" ht="12.75" customHeight="1">
      <c r="A173" s="17"/>
      <c r="B173" s="258"/>
      <c r="C173" s="258"/>
      <c r="D173" s="162"/>
      <c r="E173" s="17"/>
      <c r="F173" s="17"/>
      <c r="G173" s="17"/>
      <c r="H173" s="17"/>
      <c r="I173" s="17"/>
      <c r="J173" s="17"/>
      <c r="K173" s="17"/>
      <c r="L173" s="17"/>
      <c r="M173" s="17"/>
      <c r="N173" s="17"/>
      <c r="O173" s="17"/>
      <c r="P173" s="17"/>
      <c r="Q173" s="17"/>
      <c r="R173" s="17"/>
      <c r="S173" s="17"/>
      <c r="T173" s="17"/>
    </row>
    <row r="174" spans="1:20" ht="12.75" customHeight="1">
      <c r="A174" s="17"/>
      <c r="B174" s="258"/>
      <c r="C174" s="258"/>
      <c r="D174" s="162"/>
      <c r="E174" s="17"/>
      <c r="F174" s="17"/>
      <c r="G174" s="17"/>
      <c r="H174" s="17"/>
      <c r="I174" s="17"/>
      <c r="J174" s="17"/>
      <c r="K174" s="17"/>
      <c r="L174" s="17"/>
      <c r="M174" s="17"/>
      <c r="N174" s="17"/>
      <c r="O174" s="17"/>
      <c r="P174" s="17"/>
      <c r="Q174" s="17"/>
      <c r="R174" s="17"/>
      <c r="S174" s="17"/>
      <c r="T174" s="17"/>
    </row>
    <row r="175" spans="1:20" ht="12.75" customHeight="1">
      <c r="A175" s="17"/>
      <c r="B175" s="258"/>
      <c r="C175" s="258"/>
      <c r="D175" s="162"/>
      <c r="E175" s="17"/>
      <c r="F175" s="17"/>
      <c r="G175" s="17"/>
      <c r="H175" s="17"/>
      <c r="I175" s="17"/>
      <c r="J175" s="17"/>
      <c r="K175" s="17"/>
      <c r="L175" s="17"/>
      <c r="M175" s="17"/>
      <c r="N175" s="17"/>
      <c r="O175" s="17"/>
      <c r="P175" s="17"/>
      <c r="Q175" s="17"/>
      <c r="R175" s="17"/>
      <c r="S175" s="17"/>
      <c r="T175" s="17"/>
    </row>
    <row r="176" spans="1:20" ht="12.75" customHeight="1">
      <c r="A176" s="17"/>
      <c r="B176" s="258"/>
      <c r="C176" s="258"/>
      <c r="D176" s="162"/>
      <c r="E176" s="17"/>
      <c r="F176" s="17"/>
      <c r="G176" s="17"/>
      <c r="H176" s="17"/>
      <c r="I176" s="17"/>
      <c r="J176" s="17"/>
      <c r="K176" s="17"/>
      <c r="L176" s="17"/>
      <c r="M176" s="17"/>
      <c r="N176" s="17"/>
      <c r="O176" s="17"/>
      <c r="P176" s="17"/>
      <c r="Q176" s="17"/>
      <c r="R176" s="17"/>
      <c r="S176" s="17"/>
      <c r="T176" s="17"/>
    </row>
    <row r="177" spans="1:20" ht="12.75" customHeight="1">
      <c r="A177" s="17"/>
      <c r="B177" s="258"/>
      <c r="C177" s="258"/>
      <c r="D177" s="162"/>
      <c r="E177" s="17"/>
      <c r="F177" s="17"/>
      <c r="G177" s="17"/>
      <c r="H177" s="17"/>
      <c r="I177" s="17"/>
      <c r="J177" s="17"/>
      <c r="K177" s="17"/>
      <c r="L177" s="17"/>
      <c r="M177" s="17"/>
      <c r="N177" s="17"/>
      <c r="O177" s="17"/>
      <c r="P177" s="17"/>
      <c r="Q177" s="17"/>
      <c r="R177" s="17"/>
      <c r="S177" s="17"/>
      <c r="T177" s="17"/>
    </row>
    <row r="178" spans="1:20" ht="12.75" customHeight="1">
      <c r="A178" s="17"/>
      <c r="B178" s="258"/>
      <c r="C178" s="258"/>
      <c r="D178" s="162"/>
      <c r="E178" s="17"/>
      <c r="F178" s="17"/>
      <c r="G178" s="17"/>
      <c r="H178" s="17"/>
      <c r="I178" s="17"/>
      <c r="J178" s="17"/>
      <c r="K178" s="17"/>
      <c r="L178" s="17"/>
      <c r="M178" s="17"/>
      <c r="N178" s="17"/>
      <c r="O178" s="17"/>
      <c r="P178" s="17"/>
      <c r="Q178" s="17"/>
      <c r="R178" s="17"/>
      <c r="S178" s="17"/>
      <c r="T178" s="17"/>
    </row>
    <row r="179" spans="1:20" ht="12.75" customHeight="1">
      <c r="A179" s="17"/>
      <c r="B179" s="258"/>
      <c r="C179" s="258"/>
      <c r="D179" s="162"/>
      <c r="E179" s="17"/>
      <c r="F179" s="17"/>
      <c r="G179" s="17"/>
      <c r="H179" s="17"/>
      <c r="I179" s="17"/>
      <c r="J179" s="17"/>
      <c r="K179" s="17"/>
      <c r="L179" s="17"/>
      <c r="M179" s="17"/>
      <c r="N179" s="17"/>
      <c r="O179" s="17"/>
      <c r="P179" s="17"/>
      <c r="Q179" s="17"/>
      <c r="R179" s="17"/>
      <c r="S179" s="17"/>
      <c r="T179" s="17"/>
    </row>
    <row r="180" spans="1:20" ht="12.75" customHeight="1">
      <c r="A180" s="17"/>
      <c r="B180" s="258"/>
      <c r="C180" s="258"/>
      <c r="D180" s="162"/>
      <c r="E180" s="17"/>
      <c r="F180" s="17"/>
      <c r="G180" s="17"/>
      <c r="H180" s="17"/>
      <c r="I180" s="17"/>
      <c r="J180" s="17"/>
      <c r="K180" s="17"/>
      <c r="L180" s="17"/>
      <c r="M180" s="17"/>
      <c r="N180" s="17"/>
      <c r="O180" s="17"/>
      <c r="P180" s="17"/>
      <c r="Q180" s="17"/>
      <c r="R180" s="17"/>
      <c r="S180" s="17"/>
      <c r="T180" s="17"/>
    </row>
    <row r="181" spans="1:20" ht="12.75" customHeight="1">
      <c r="A181" s="17"/>
      <c r="B181" s="258"/>
      <c r="C181" s="258"/>
      <c r="D181" s="162"/>
      <c r="E181" s="17"/>
      <c r="F181" s="17"/>
      <c r="G181" s="17"/>
      <c r="H181" s="17"/>
      <c r="I181" s="17"/>
      <c r="J181" s="17"/>
      <c r="K181" s="17"/>
      <c r="L181" s="17"/>
      <c r="M181" s="17"/>
      <c r="N181" s="17"/>
      <c r="O181" s="17"/>
      <c r="P181" s="17"/>
      <c r="Q181" s="17"/>
      <c r="R181" s="17"/>
      <c r="S181" s="17"/>
      <c r="T181" s="17"/>
    </row>
    <row r="182" spans="1:20" ht="12.75" customHeight="1">
      <c r="A182" s="17"/>
      <c r="B182" s="258"/>
      <c r="C182" s="258"/>
      <c r="D182" s="162"/>
      <c r="E182" s="17"/>
      <c r="F182" s="17"/>
      <c r="G182" s="17"/>
      <c r="H182" s="17"/>
      <c r="I182" s="17"/>
      <c r="J182" s="17"/>
      <c r="K182" s="17"/>
      <c r="L182" s="17"/>
      <c r="M182" s="17"/>
      <c r="N182" s="17"/>
      <c r="O182" s="17"/>
      <c r="P182" s="17"/>
      <c r="Q182" s="17"/>
      <c r="R182" s="17"/>
      <c r="S182" s="17"/>
      <c r="T182" s="17"/>
    </row>
    <row r="183" spans="1:20" ht="12.75" customHeight="1">
      <c r="A183" s="17"/>
      <c r="B183" s="258"/>
      <c r="C183" s="258"/>
      <c r="D183" s="162"/>
      <c r="E183" s="17"/>
      <c r="F183" s="17"/>
      <c r="G183" s="17"/>
      <c r="H183" s="17"/>
      <c r="I183" s="17"/>
      <c r="J183" s="17"/>
      <c r="K183" s="17"/>
      <c r="L183" s="17"/>
      <c r="M183" s="17"/>
      <c r="N183" s="17"/>
      <c r="O183" s="17"/>
      <c r="P183" s="17"/>
      <c r="Q183" s="17"/>
      <c r="R183" s="17"/>
      <c r="S183" s="17"/>
      <c r="T183" s="17"/>
    </row>
    <row r="184" spans="1:20" ht="12.75" customHeight="1">
      <c r="A184" s="17"/>
      <c r="B184" s="258"/>
      <c r="C184" s="258"/>
      <c r="D184" s="162"/>
      <c r="E184" s="17"/>
      <c r="F184" s="17"/>
      <c r="G184" s="17"/>
      <c r="H184" s="17"/>
      <c r="I184" s="17"/>
      <c r="J184" s="17"/>
      <c r="K184" s="17"/>
      <c r="L184" s="17"/>
      <c r="M184" s="17"/>
      <c r="N184" s="17"/>
      <c r="O184" s="17"/>
      <c r="P184" s="17"/>
      <c r="Q184" s="17"/>
      <c r="R184" s="17"/>
      <c r="S184" s="17"/>
      <c r="T184" s="17"/>
    </row>
    <row r="185" spans="1:20" ht="12.75" customHeight="1">
      <c r="A185" s="17"/>
      <c r="B185" s="258"/>
      <c r="C185" s="258"/>
      <c r="D185" s="162"/>
      <c r="E185" s="17"/>
      <c r="F185" s="17"/>
      <c r="G185" s="17"/>
      <c r="H185" s="17"/>
      <c r="I185" s="17"/>
      <c r="J185" s="17"/>
      <c r="K185" s="17"/>
      <c r="L185" s="17"/>
      <c r="M185" s="17"/>
      <c r="N185" s="17"/>
      <c r="O185" s="17"/>
      <c r="P185" s="17"/>
      <c r="Q185" s="17"/>
      <c r="R185" s="17"/>
      <c r="S185" s="17"/>
      <c r="T185" s="17"/>
    </row>
    <row r="186" spans="1:20" ht="12.75" customHeight="1">
      <c r="A186" s="17"/>
      <c r="B186" s="258"/>
      <c r="C186" s="258"/>
      <c r="D186" s="162"/>
      <c r="E186" s="17"/>
      <c r="F186" s="17"/>
      <c r="G186" s="17"/>
      <c r="H186" s="17"/>
      <c r="I186" s="17"/>
      <c r="J186" s="17"/>
      <c r="K186" s="17"/>
      <c r="L186" s="17"/>
      <c r="M186" s="17"/>
      <c r="N186" s="17"/>
      <c r="O186" s="17"/>
      <c r="P186" s="17"/>
      <c r="Q186" s="17"/>
      <c r="R186" s="17"/>
      <c r="S186" s="17"/>
      <c r="T186" s="17"/>
    </row>
    <row r="187" spans="1:20" ht="12.75" customHeight="1">
      <c r="A187" s="17"/>
      <c r="B187" s="258"/>
      <c r="C187" s="258"/>
      <c r="D187" s="162"/>
      <c r="E187" s="17"/>
      <c r="F187" s="17"/>
      <c r="G187" s="17"/>
      <c r="H187" s="17"/>
      <c r="I187" s="17"/>
      <c r="J187" s="17"/>
      <c r="K187" s="17"/>
      <c r="L187" s="17"/>
      <c r="M187" s="17"/>
      <c r="N187" s="17"/>
      <c r="O187" s="17"/>
      <c r="P187" s="17"/>
      <c r="Q187" s="17"/>
      <c r="R187" s="17"/>
      <c r="S187" s="17"/>
      <c r="T187" s="17"/>
    </row>
    <row r="188" spans="1:20" ht="12.75" customHeight="1">
      <c r="A188" s="17"/>
      <c r="B188" s="258"/>
      <c r="C188" s="258"/>
      <c r="D188" s="162"/>
      <c r="E188" s="17"/>
      <c r="F188" s="17"/>
      <c r="G188" s="17"/>
      <c r="H188" s="17"/>
      <c r="I188" s="17"/>
      <c r="J188" s="17"/>
      <c r="K188" s="17"/>
      <c r="L188" s="17"/>
      <c r="M188" s="17"/>
      <c r="N188" s="17"/>
      <c r="O188" s="17"/>
      <c r="P188" s="17"/>
      <c r="Q188" s="17"/>
      <c r="R188" s="17"/>
      <c r="S188" s="17"/>
      <c r="T188" s="17"/>
    </row>
    <row r="189" spans="1:20" ht="12.75" customHeight="1">
      <c r="A189" s="17"/>
      <c r="B189" s="258"/>
      <c r="C189" s="258"/>
      <c r="D189" s="162"/>
      <c r="E189" s="17"/>
      <c r="F189" s="17"/>
      <c r="G189" s="17"/>
      <c r="H189" s="17"/>
      <c r="I189" s="17"/>
      <c r="J189" s="17"/>
      <c r="K189" s="17"/>
      <c r="L189" s="17"/>
      <c r="M189" s="17"/>
      <c r="N189" s="17"/>
      <c r="O189" s="17"/>
      <c r="P189" s="17"/>
      <c r="Q189" s="17"/>
      <c r="R189" s="17"/>
      <c r="S189" s="17"/>
      <c r="T189" s="17"/>
    </row>
    <row r="190" spans="1:20" ht="12.75" customHeight="1">
      <c r="A190" s="17"/>
      <c r="B190" s="258"/>
      <c r="C190" s="258"/>
      <c r="D190" s="162"/>
      <c r="E190" s="17"/>
      <c r="F190" s="17"/>
      <c r="G190" s="17"/>
      <c r="H190" s="17"/>
      <c r="I190" s="17"/>
      <c r="J190" s="17"/>
      <c r="K190" s="17"/>
      <c r="L190" s="17"/>
      <c r="M190" s="17"/>
      <c r="N190" s="17"/>
      <c r="O190" s="17"/>
      <c r="P190" s="17"/>
      <c r="Q190" s="17"/>
      <c r="R190" s="17"/>
      <c r="S190" s="17"/>
      <c r="T190" s="17"/>
    </row>
    <row r="191" spans="1:20" ht="12.75" customHeight="1">
      <c r="A191" s="17"/>
      <c r="B191" s="258"/>
      <c r="C191" s="258"/>
      <c r="D191" s="162"/>
      <c r="E191" s="17"/>
      <c r="F191" s="17"/>
      <c r="G191" s="17"/>
      <c r="H191" s="17"/>
      <c r="I191" s="17"/>
      <c r="J191" s="17"/>
      <c r="K191" s="17"/>
      <c r="L191" s="17"/>
      <c r="M191" s="17"/>
      <c r="N191" s="17"/>
      <c r="O191" s="17"/>
      <c r="P191" s="17"/>
      <c r="Q191" s="17"/>
      <c r="R191" s="17"/>
      <c r="S191" s="17"/>
      <c r="T191" s="17"/>
    </row>
    <row r="192" spans="1:20" ht="12.75" customHeight="1">
      <c r="A192" s="17"/>
      <c r="B192" s="258"/>
      <c r="C192" s="258"/>
      <c r="D192" s="162"/>
      <c r="E192" s="17"/>
      <c r="F192" s="17"/>
      <c r="G192" s="17"/>
      <c r="H192" s="17"/>
      <c r="I192" s="17"/>
      <c r="J192" s="17"/>
      <c r="K192" s="17"/>
      <c r="L192" s="17"/>
      <c r="M192" s="17"/>
      <c r="N192" s="17"/>
      <c r="O192" s="17"/>
      <c r="P192" s="17"/>
      <c r="Q192" s="17"/>
      <c r="R192" s="17"/>
      <c r="S192" s="17"/>
      <c r="T192" s="17"/>
    </row>
    <row r="193" spans="1:20" ht="12.75" customHeight="1">
      <c r="A193" s="17"/>
      <c r="B193" s="258"/>
      <c r="C193" s="258"/>
      <c r="D193" s="162"/>
      <c r="E193" s="17"/>
      <c r="F193" s="17"/>
      <c r="G193" s="17"/>
      <c r="H193" s="17"/>
      <c r="I193" s="17"/>
      <c r="J193" s="17"/>
      <c r="K193" s="17"/>
      <c r="L193" s="17"/>
      <c r="M193" s="17"/>
      <c r="N193" s="17"/>
      <c r="O193" s="17"/>
      <c r="P193" s="17"/>
      <c r="Q193" s="17"/>
      <c r="R193" s="17"/>
      <c r="S193" s="17"/>
      <c r="T193" s="17"/>
    </row>
    <row r="194" spans="1:20" ht="12.75" customHeight="1">
      <c r="A194" s="17"/>
      <c r="B194" s="258"/>
      <c r="C194" s="258"/>
      <c r="D194" s="162"/>
      <c r="E194" s="17"/>
      <c r="F194" s="17"/>
      <c r="G194" s="17"/>
      <c r="H194" s="17"/>
      <c r="I194" s="17"/>
      <c r="J194" s="17"/>
      <c r="K194" s="17"/>
      <c r="L194" s="17"/>
      <c r="M194" s="17"/>
      <c r="N194" s="17"/>
      <c r="O194" s="17"/>
      <c r="P194" s="17"/>
      <c r="Q194" s="17"/>
      <c r="R194" s="17"/>
      <c r="S194" s="17"/>
      <c r="T194" s="17"/>
    </row>
    <row r="195" spans="1:20" ht="12.75" customHeight="1">
      <c r="A195" s="17"/>
      <c r="B195" s="258"/>
      <c r="C195" s="258"/>
      <c r="D195" s="162"/>
      <c r="E195" s="17"/>
      <c r="F195" s="17"/>
      <c r="G195" s="17"/>
      <c r="H195" s="17"/>
      <c r="I195" s="17"/>
      <c r="J195" s="17"/>
      <c r="K195" s="17"/>
      <c r="L195" s="17"/>
      <c r="M195" s="17"/>
      <c r="N195" s="17"/>
      <c r="O195" s="17"/>
      <c r="P195" s="17"/>
      <c r="Q195" s="17"/>
      <c r="R195" s="17"/>
      <c r="S195" s="17"/>
      <c r="T195" s="17"/>
    </row>
    <row r="196" spans="1:20" ht="12.75" customHeight="1">
      <c r="A196" s="17"/>
      <c r="B196" s="258"/>
      <c r="C196" s="258"/>
      <c r="D196" s="162"/>
      <c r="E196" s="17"/>
      <c r="F196" s="17"/>
      <c r="G196" s="17"/>
      <c r="H196" s="17"/>
      <c r="I196" s="17"/>
      <c r="J196" s="17"/>
      <c r="K196" s="17"/>
      <c r="L196" s="17"/>
      <c r="M196" s="17"/>
      <c r="N196" s="17"/>
      <c r="O196" s="17"/>
      <c r="P196" s="17"/>
      <c r="Q196" s="17"/>
      <c r="R196" s="17"/>
      <c r="S196" s="17"/>
      <c r="T196" s="17"/>
    </row>
    <row r="197" spans="1:20" ht="12.75" customHeight="1">
      <c r="A197" s="17"/>
      <c r="B197" s="258"/>
      <c r="C197" s="258"/>
      <c r="D197" s="162"/>
      <c r="E197" s="17"/>
      <c r="F197" s="17"/>
      <c r="G197" s="17"/>
      <c r="H197" s="17"/>
      <c r="I197" s="17"/>
      <c r="J197" s="17"/>
      <c r="K197" s="17"/>
      <c r="L197" s="17"/>
      <c r="M197" s="17"/>
      <c r="N197" s="17"/>
      <c r="O197" s="17"/>
      <c r="P197" s="17"/>
      <c r="Q197" s="17"/>
      <c r="R197" s="17"/>
      <c r="S197" s="17"/>
      <c r="T197" s="17"/>
    </row>
    <row r="198" spans="1:20" ht="12.75" customHeight="1">
      <c r="A198" s="17"/>
      <c r="B198" s="258"/>
      <c r="C198" s="258"/>
      <c r="D198" s="162"/>
      <c r="E198" s="17"/>
      <c r="F198" s="17"/>
      <c r="G198" s="17"/>
      <c r="H198" s="17"/>
      <c r="I198" s="17"/>
      <c r="J198" s="17"/>
      <c r="K198" s="17"/>
      <c r="L198" s="17"/>
      <c r="M198" s="17"/>
      <c r="N198" s="17"/>
      <c r="O198" s="17"/>
      <c r="P198" s="17"/>
      <c r="Q198" s="17"/>
      <c r="R198" s="17"/>
      <c r="S198" s="17"/>
      <c r="T198" s="17"/>
    </row>
    <row r="199" spans="1:20" ht="12.75" customHeight="1">
      <c r="A199" s="17"/>
      <c r="B199" s="258"/>
      <c r="C199" s="258"/>
      <c r="D199" s="162"/>
      <c r="E199" s="17"/>
      <c r="F199" s="17"/>
      <c r="G199" s="17"/>
      <c r="H199" s="17"/>
      <c r="I199" s="17"/>
      <c r="J199" s="17"/>
      <c r="K199" s="17"/>
      <c r="L199" s="17"/>
      <c r="M199" s="17"/>
      <c r="N199" s="17"/>
      <c r="O199" s="17"/>
      <c r="P199" s="17"/>
      <c r="Q199" s="17"/>
      <c r="R199" s="17"/>
      <c r="S199" s="17"/>
      <c r="T199" s="17"/>
    </row>
    <row r="200" spans="1:20" ht="12.75" customHeight="1">
      <c r="A200" s="17"/>
      <c r="B200" s="258"/>
      <c r="C200" s="258"/>
      <c r="D200" s="162"/>
      <c r="E200" s="17"/>
      <c r="F200" s="17"/>
      <c r="G200" s="17"/>
      <c r="H200" s="17"/>
      <c r="I200" s="17"/>
      <c r="J200" s="17"/>
      <c r="K200" s="17"/>
      <c r="L200" s="17"/>
      <c r="M200" s="17"/>
      <c r="N200" s="17"/>
      <c r="O200" s="17"/>
      <c r="P200" s="17"/>
      <c r="Q200" s="17"/>
      <c r="R200" s="17"/>
      <c r="S200" s="17"/>
      <c r="T200" s="17"/>
    </row>
    <row r="201" spans="1:20" ht="12.75" customHeight="1">
      <c r="A201" s="17"/>
      <c r="B201" s="258"/>
      <c r="C201" s="258"/>
      <c r="D201" s="162"/>
      <c r="E201" s="17"/>
      <c r="F201" s="17"/>
      <c r="G201" s="17"/>
      <c r="H201" s="17"/>
      <c r="I201" s="17"/>
      <c r="J201" s="17"/>
      <c r="K201" s="17"/>
      <c r="L201" s="17"/>
      <c r="M201" s="17"/>
      <c r="N201" s="17"/>
      <c r="O201" s="17"/>
      <c r="P201" s="17"/>
      <c r="Q201" s="17"/>
      <c r="R201" s="17"/>
      <c r="S201" s="17"/>
      <c r="T201" s="17"/>
    </row>
    <row r="202" spans="1:20" ht="12.75" customHeight="1">
      <c r="A202" s="17"/>
      <c r="B202" s="258"/>
      <c r="C202" s="258"/>
      <c r="D202" s="162"/>
      <c r="E202" s="17"/>
      <c r="F202" s="17"/>
      <c r="G202" s="17"/>
      <c r="H202" s="17"/>
      <c r="I202" s="17"/>
      <c r="J202" s="17"/>
      <c r="K202" s="17"/>
      <c r="L202" s="17"/>
      <c r="M202" s="17"/>
      <c r="N202" s="17"/>
      <c r="O202" s="17"/>
      <c r="P202" s="17"/>
      <c r="Q202" s="17"/>
      <c r="R202" s="17"/>
      <c r="S202" s="17"/>
      <c r="T202" s="17"/>
    </row>
    <row r="203" spans="1:20" ht="12.75" customHeight="1">
      <c r="A203" s="17"/>
      <c r="B203" s="258"/>
      <c r="C203" s="258"/>
      <c r="D203" s="162"/>
      <c r="E203" s="17"/>
      <c r="F203" s="17"/>
      <c r="G203" s="17"/>
      <c r="H203" s="17"/>
      <c r="I203" s="17"/>
      <c r="J203" s="17"/>
      <c r="K203" s="17"/>
      <c r="L203" s="17"/>
      <c r="M203" s="17"/>
      <c r="N203" s="17"/>
      <c r="O203" s="17"/>
      <c r="P203" s="17"/>
      <c r="Q203" s="17"/>
      <c r="R203" s="17"/>
      <c r="S203" s="17"/>
      <c r="T203" s="17"/>
    </row>
    <row r="204" spans="1:20" ht="12.75" customHeight="1">
      <c r="A204" s="17"/>
      <c r="B204" s="258"/>
      <c r="C204" s="258"/>
      <c r="D204" s="162"/>
      <c r="E204" s="17"/>
      <c r="F204" s="17"/>
      <c r="G204" s="17"/>
      <c r="H204" s="17"/>
      <c r="I204" s="17"/>
      <c r="J204" s="17"/>
      <c r="K204" s="17"/>
      <c r="L204" s="17"/>
      <c r="M204" s="17"/>
      <c r="N204" s="17"/>
      <c r="O204" s="17"/>
      <c r="P204" s="17"/>
      <c r="Q204" s="17"/>
      <c r="R204" s="17"/>
      <c r="S204" s="17"/>
      <c r="T204" s="17"/>
    </row>
    <row r="205" spans="1:20" ht="12.75" customHeight="1">
      <c r="A205" s="17"/>
      <c r="B205" s="258"/>
      <c r="C205" s="258"/>
      <c r="D205" s="162"/>
      <c r="E205" s="17"/>
      <c r="F205" s="17"/>
      <c r="G205" s="17"/>
      <c r="H205" s="17"/>
      <c r="I205" s="17"/>
      <c r="J205" s="17"/>
      <c r="K205" s="17"/>
      <c r="L205" s="17"/>
      <c r="M205" s="17"/>
      <c r="N205" s="17"/>
      <c r="O205" s="17"/>
      <c r="P205" s="17"/>
      <c r="Q205" s="17"/>
      <c r="R205" s="17"/>
      <c r="S205" s="17"/>
      <c r="T205" s="17"/>
    </row>
    <row r="206" spans="1:20" ht="12.75" customHeight="1">
      <c r="A206" s="17"/>
      <c r="B206" s="258"/>
      <c r="C206" s="258"/>
      <c r="D206" s="162"/>
      <c r="E206" s="17"/>
      <c r="F206" s="17"/>
      <c r="G206" s="17"/>
      <c r="H206" s="17"/>
      <c r="I206" s="17"/>
      <c r="J206" s="17"/>
      <c r="K206" s="17"/>
      <c r="L206" s="17"/>
      <c r="M206" s="17"/>
      <c r="N206" s="17"/>
      <c r="O206" s="17"/>
      <c r="P206" s="17"/>
      <c r="Q206" s="17"/>
      <c r="R206" s="17"/>
      <c r="S206" s="17"/>
      <c r="T206" s="17"/>
    </row>
    <row r="207" spans="1:20" ht="12.75" customHeight="1">
      <c r="A207" s="17"/>
      <c r="B207" s="258"/>
      <c r="C207" s="258"/>
      <c r="D207" s="162"/>
      <c r="E207" s="17"/>
      <c r="F207" s="17"/>
      <c r="G207" s="17"/>
      <c r="H207" s="17"/>
      <c r="I207" s="17"/>
      <c r="J207" s="17"/>
      <c r="K207" s="17"/>
      <c r="L207" s="17"/>
      <c r="M207" s="17"/>
      <c r="N207" s="17"/>
      <c r="O207" s="17"/>
      <c r="P207" s="17"/>
      <c r="Q207" s="17"/>
      <c r="R207" s="17"/>
      <c r="S207" s="17"/>
      <c r="T207" s="17"/>
    </row>
    <row r="208" spans="1:20" ht="12.75" customHeight="1">
      <c r="A208" s="17"/>
      <c r="B208" s="258"/>
      <c r="C208" s="258"/>
      <c r="D208" s="162"/>
      <c r="E208" s="17"/>
      <c r="F208" s="17"/>
      <c r="G208" s="17"/>
      <c r="H208" s="17"/>
      <c r="I208" s="17"/>
      <c r="J208" s="17"/>
      <c r="K208" s="17"/>
      <c r="L208" s="17"/>
      <c r="M208" s="17"/>
      <c r="N208" s="17"/>
      <c r="O208" s="17"/>
      <c r="P208" s="17"/>
      <c r="Q208" s="17"/>
      <c r="R208" s="17"/>
      <c r="S208" s="17"/>
      <c r="T208" s="17"/>
    </row>
    <row r="209" spans="1:20" ht="12.75" customHeight="1">
      <c r="A209" s="17"/>
      <c r="B209" s="258"/>
      <c r="C209" s="258"/>
      <c r="D209" s="162"/>
      <c r="E209" s="17"/>
      <c r="F209" s="17"/>
      <c r="G209" s="17"/>
      <c r="H209" s="17"/>
      <c r="I209" s="17"/>
      <c r="J209" s="17"/>
      <c r="K209" s="17"/>
      <c r="L209" s="17"/>
      <c r="M209" s="17"/>
      <c r="N209" s="17"/>
      <c r="O209" s="17"/>
      <c r="P209" s="17"/>
      <c r="Q209" s="17"/>
      <c r="R209" s="17"/>
      <c r="S209" s="17"/>
      <c r="T209" s="17"/>
    </row>
    <row r="210" spans="1:20" ht="12.75" customHeight="1">
      <c r="A210" s="17"/>
      <c r="B210" s="258"/>
      <c r="C210" s="258"/>
      <c r="D210" s="162"/>
      <c r="E210" s="17"/>
      <c r="F210" s="17"/>
      <c r="G210" s="17"/>
      <c r="H210" s="17"/>
      <c r="I210" s="17"/>
      <c r="J210" s="17"/>
      <c r="K210" s="17"/>
      <c r="L210" s="17"/>
      <c r="M210" s="17"/>
      <c r="N210" s="17"/>
      <c r="O210" s="17"/>
      <c r="P210" s="17"/>
      <c r="Q210" s="17"/>
      <c r="R210" s="17"/>
      <c r="S210" s="17"/>
      <c r="T210" s="17"/>
    </row>
    <row r="211" spans="1:20" ht="12.75" customHeight="1">
      <c r="A211" s="17"/>
      <c r="B211" s="258"/>
      <c r="C211" s="258"/>
      <c r="D211" s="162"/>
      <c r="E211" s="17"/>
      <c r="F211" s="17"/>
      <c r="G211" s="17"/>
      <c r="H211" s="17"/>
      <c r="I211" s="17"/>
      <c r="J211" s="17"/>
      <c r="K211" s="17"/>
      <c r="L211" s="17"/>
      <c r="M211" s="17"/>
      <c r="N211" s="17"/>
      <c r="O211" s="17"/>
      <c r="P211" s="17"/>
      <c r="Q211" s="17"/>
      <c r="R211" s="17"/>
      <c r="S211" s="17"/>
      <c r="T211" s="17"/>
    </row>
    <row r="212" spans="1:20" ht="12.75" customHeight="1">
      <c r="A212" s="17"/>
      <c r="B212" s="258"/>
      <c r="C212" s="258"/>
      <c r="D212" s="162"/>
      <c r="E212" s="17"/>
      <c r="F212" s="17"/>
      <c r="G212" s="17"/>
      <c r="H212" s="17"/>
      <c r="I212" s="17"/>
      <c r="J212" s="17"/>
      <c r="K212" s="17"/>
      <c r="L212" s="17"/>
      <c r="M212" s="17"/>
      <c r="N212" s="17"/>
      <c r="O212" s="17"/>
      <c r="P212" s="17"/>
      <c r="Q212" s="17"/>
      <c r="R212" s="17"/>
      <c r="S212" s="17"/>
      <c r="T212" s="17"/>
    </row>
    <row r="213" spans="1:20" ht="12.75" customHeight="1">
      <c r="A213" s="17"/>
      <c r="B213" s="258"/>
      <c r="C213" s="258"/>
      <c r="D213" s="162"/>
      <c r="E213" s="17"/>
      <c r="F213" s="17"/>
      <c r="G213" s="17"/>
      <c r="H213" s="17"/>
      <c r="I213" s="17"/>
      <c r="J213" s="17"/>
      <c r="K213" s="17"/>
      <c r="L213" s="17"/>
      <c r="M213" s="17"/>
      <c r="N213" s="17"/>
      <c r="O213" s="17"/>
      <c r="P213" s="17"/>
      <c r="Q213" s="17"/>
      <c r="R213" s="17"/>
      <c r="S213" s="17"/>
      <c r="T213" s="17"/>
    </row>
    <row r="214" spans="1:20" ht="12.75" customHeight="1">
      <c r="A214" s="17"/>
      <c r="B214" s="258"/>
      <c r="C214" s="258"/>
      <c r="D214" s="162"/>
      <c r="E214" s="17"/>
      <c r="F214" s="17"/>
      <c r="G214" s="17"/>
      <c r="H214" s="17"/>
      <c r="I214" s="17"/>
      <c r="J214" s="17"/>
      <c r="K214" s="17"/>
      <c r="L214" s="17"/>
      <c r="M214" s="17"/>
      <c r="N214" s="17"/>
      <c r="O214" s="17"/>
      <c r="P214" s="17"/>
      <c r="Q214" s="17"/>
      <c r="R214" s="17"/>
      <c r="S214" s="17"/>
      <c r="T214" s="17"/>
    </row>
    <row r="215" spans="1:20" ht="12.75" customHeight="1">
      <c r="A215" s="17"/>
      <c r="B215" s="258"/>
      <c r="C215" s="258"/>
      <c r="D215" s="162"/>
      <c r="E215" s="17"/>
      <c r="F215" s="17"/>
      <c r="G215" s="17"/>
      <c r="H215" s="17"/>
      <c r="I215" s="17"/>
      <c r="J215" s="17"/>
      <c r="K215" s="17"/>
      <c r="L215" s="17"/>
      <c r="M215" s="17"/>
      <c r="N215" s="17"/>
      <c r="O215" s="17"/>
      <c r="P215" s="17"/>
      <c r="Q215" s="17"/>
      <c r="R215" s="17"/>
      <c r="S215" s="17"/>
      <c r="T215" s="17"/>
    </row>
    <row r="216" spans="1:20" ht="12.75" customHeight="1">
      <c r="A216" s="17"/>
      <c r="B216" s="258"/>
      <c r="C216" s="258"/>
      <c r="D216" s="162"/>
      <c r="E216" s="17"/>
      <c r="F216" s="17"/>
      <c r="G216" s="17"/>
      <c r="H216" s="17"/>
      <c r="I216" s="17"/>
      <c r="J216" s="17"/>
      <c r="K216" s="17"/>
      <c r="L216" s="17"/>
      <c r="M216" s="17"/>
      <c r="N216" s="17"/>
      <c r="O216" s="17"/>
      <c r="P216" s="17"/>
      <c r="Q216" s="17"/>
      <c r="R216" s="17"/>
      <c r="S216" s="17"/>
      <c r="T216" s="17"/>
    </row>
    <row r="217" spans="1:20" ht="12.75" customHeight="1">
      <c r="A217" s="17"/>
      <c r="B217" s="258"/>
      <c r="C217" s="258"/>
      <c r="D217" s="162"/>
      <c r="E217" s="17"/>
      <c r="F217" s="17"/>
      <c r="G217" s="17"/>
      <c r="H217" s="17"/>
      <c r="I217" s="17"/>
      <c r="J217" s="17"/>
      <c r="K217" s="17"/>
      <c r="L217" s="17"/>
      <c r="M217" s="17"/>
      <c r="N217" s="17"/>
      <c r="O217" s="17"/>
      <c r="P217" s="17"/>
      <c r="Q217" s="17"/>
      <c r="R217" s="17"/>
      <c r="S217" s="17"/>
      <c r="T217" s="17"/>
    </row>
    <row r="218" spans="1:20" ht="12.75" customHeight="1">
      <c r="A218" s="17"/>
      <c r="B218" s="258"/>
      <c r="C218" s="258"/>
      <c r="D218" s="162"/>
      <c r="E218" s="17"/>
      <c r="F218" s="17"/>
      <c r="G218" s="17"/>
      <c r="H218" s="17"/>
      <c r="I218" s="17"/>
      <c r="J218" s="17"/>
      <c r="K218" s="17"/>
      <c r="L218" s="17"/>
      <c r="M218" s="17"/>
      <c r="N218" s="17"/>
      <c r="O218" s="17"/>
      <c r="P218" s="17"/>
      <c r="Q218" s="17"/>
      <c r="R218" s="17"/>
      <c r="S218" s="17"/>
      <c r="T218" s="17"/>
    </row>
    <row r="219" spans="1:20" ht="12.75" customHeight="1">
      <c r="A219" s="17"/>
      <c r="B219" s="258"/>
      <c r="C219" s="258"/>
      <c r="D219" s="162"/>
      <c r="E219" s="17"/>
      <c r="F219" s="17"/>
      <c r="G219" s="17"/>
      <c r="H219" s="17"/>
      <c r="I219" s="17"/>
      <c r="J219" s="17"/>
      <c r="K219" s="17"/>
      <c r="L219" s="17"/>
      <c r="M219" s="17"/>
      <c r="N219" s="17"/>
      <c r="O219" s="17"/>
      <c r="P219" s="17"/>
      <c r="Q219" s="17"/>
      <c r="R219" s="17"/>
      <c r="S219" s="17"/>
      <c r="T219" s="17"/>
    </row>
    <row r="220" spans="1:20" ht="12.75" customHeight="1">
      <c r="A220" s="17"/>
      <c r="B220" s="258"/>
      <c r="C220" s="258"/>
      <c r="D220" s="162"/>
      <c r="E220" s="17"/>
      <c r="F220" s="17"/>
      <c r="G220" s="17"/>
      <c r="H220" s="17"/>
      <c r="I220" s="17"/>
      <c r="J220" s="17"/>
      <c r="K220" s="17"/>
      <c r="L220" s="17"/>
      <c r="M220" s="17"/>
      <c r="N220" s="17"/>
      <c r="O220" s="17"/>
      <c r="P220" s="17"/>
      <c r="Q220" s="17"/>
      <c r="R220" s="17"/>
      <c r="S220" s="17"/>
      <c r="T220" s="17"/>
    </row>
    <row r="221" spans="1:20" ht="12.75" customHeight="1">
      <c r="A221" s="17"/>
      <c r="B221" s="258"/>
      <c r="C221" s="258"/>
      <c r="D221" s="162"/>
      <c r="E221" s="17"/>
      <c r="F221" s="17"/>
      <c r="G221" s="17"/>
      <c r="H221" s="17"/>
      <c r="I221" s="17"/>
      <c r="J221" s="17"/>
      <c r="K221" s="17"/>
      <c r="L221" s="17"/>
      <c r="M221" s="17"/>
      <c r="N221" s="17"/>
      <c r="O221" s="17"/>
      <c r="P221" s="17"/>
      <c r="Q221" s="17"/>
      <c r="R221" s="17"/>
      <c r="S221" s="17"/>
      <c r="T221" s="17"/>
    </row>
    <row r="222" spans="1:20" ht="12.75" customHeight="1">
      <c r="A222" s="17"/>
      <c r="B222" s="258"/>
      <c r="C222" s="258"/>
      <c r="D222" s="162"/>
      <c r="E222" s="17"/>
      <c r="F222" s="17"/>
      <c r="G222" s="17"/>
      <c r="H222" s="17"/>
      <c r="I222" s="17"/>
      <c r="J222" s="17"/>
      <c r="K222" s="17"/>
      <c r="L222" s="17"/>
      <c r="M222" s="17"/>
      <c r="N222" s="17"/>
      <c r="O222" s="17"/>
      <c r="P222" s="17"/>
      <c r="Q222" s="17"/>
      <c r="R222" s="17"/>
      <c r="S222" s="17"/>
      <c r="T222" s="17"/>
    </row>
    <row r="223" spans="1:20" ht="12.75" customHeight="1">
      <c r="A223" s="17"/>
      <c r="B223" s="258"/>
      <c r="C223" s="258"/>
      <c r="D223" s="162"/>
      <c r="E223" s="17"/>
      <c r="F223" s="17"/>
      <c r="G223" s="17"/>
      <c r="H223" s="17"/>
      <c r="I223" s="17"/>
      <c r="J223" s="17"/>
      <c r="K223" s="17"/>
      <c r="L223" s="17"/>
      <c r="M223" s="17"/>
      <c r="N223" s="17"/>
      <c r="O223" s="17"/>
      <c r="P223" s="17"/>
      <c r="Q223" s="17"/>
      <c r="R223" s="17"/>
      <c r="S223" s="17"/>
      <c r="T223" s="17"/>
    </row>
    <row r="224" spans="1:20" ht="12.75" customHeight="1">
      <c r="A224" s="17"/>
      <c r="B224" s="258"/>
      <c r="C224" s="258"/>
      <c r="D224" s="162"/>
      <c r="E224" s="17"/>
      <c r="F224" s="17"/>
      <c r="G224" s="17"/>
      <c r="H224" s="17"/>
      <c r="I224" s="17"/>
      <c r="J224" s="17"/>
      <c r="K224" s="17"/>
      <c r="L224" s="17"/>
      <c r="M224" s="17"/>
      <c r="N224" s="17"/>
      <c r="O224" s="17"/>
      <c r="P224" s="17"/>
      <c r="Q224" s="17"/>
      <c r="R224" s="17"/>
      <c r="S224" s="17"/>
      <c r="T224" s="17"/>
    </row>
    <row r="225" spans="1:20" ht="12.75" customHeight="1">
      <c r="A225" s="17"/>
      <c r="B225" s="258"/>
      <c r="C225" s="258"/>
      <c r="D225" s="162"/>
      <c r="E225" s="17"/>
      <c r="F225" s="17"/>
      <c r="G225" s="17"/>
      <c r="H225" s="17"/>
      <c r="I225" s="17"/>
      <c r="J225" s="17"/>
      <c r="K225" s="17"/>
      <c r="L225" s="17"/>
      <c r="M225" s="17"/>
      <c r="N225" s="17"/>
      <c r="O225" s="17"/>
      <c r="P225" s="17"/>
      <c r="Q225" s="17"/>
      <c r="R225" s="17"/>
      <c r="S225" s="17"/>
      <c r="T225" s="17"/>
    </row>
    <row r="226" spans="1:20" ht="12.75" customHeight="1">
      <c r="A226" s="17"/>
      <c r="B226" s="258"/>
      <c r="C226" s="258"/>
      <c r="D226" s="162"/>
      <c r="E226" s="17"/>
      <c r="F226" s="17"/>
      <c r="G226" s="17"/>
      <c r="H226" s="17"/>
      <c r="I226" s="17"/>
      <c r="J226" s="17"/>
      <c r="K226" s="17"/>
      <c r="L226" s="17"/>
      <c r="M226" s="17"/>
      <c r="N226" s="17"/>
      <c r="O226" s="17"/>
      <c r="P226" s="17"/>
      <c r="Q226" s="17"/>
      <c r="R226" s="17"/>
      <c r="S226" s="17"/>
      <c r="T226" s="17"/>
    </row>
    <row r="227" spans="1:20" ht="12.75" customHeight="1">
      <c r="A227" s="17"/>
      <c r="B227" s="258"/>
      <c r="C227" s="258"/>
      <c r="D227" s="162"/>
      <c r="E227" s="17"/>
      <c r="F227" s="17"/>
      <c r="G227" s="17"/>
      <c r="H227" s="17"/>
      <c r="I227" s="17"/>
      <c r="J227" s="17"/>
      <c r="K227" s="17"/>
      <c r="L227" s="17"/>
      <c r="M227" s="17"/>
      <c r="N227" s="17"/>
      <c r="O227" s="17"/>
      <c r="P227" s="17"/>
      <c r="Q227" s="17"/>
      <c r="R227" s="17"/>
      <c r="S227" s="17"/>
      <c r="T227" s="17"/>
    </row>
    <row r="228" spans="1:20" ht="12.75" customHeight="1">
      <c r="A228" s="17"/>
      <c r="B228" s="258"/>
      <c r="C228" s="258"/>
      <c r="D228" s="162"/>
      <c r="E228" s="17"/>
      <c r="F228" s="17"/>
      <c r="G228" s="17"/>
      <c r="H228" s="17"/>
      <c r="I228" s="17"/>
      <c r="J228" s="17"/>
      <c r="K228" s="17"/>
      <c r="L228" s="17"/>
      <c r="M228" s="17"/>
      <c r="N228" s="17"/>
      <c r="O228" s="17"/>
      <c r="P228" s="17"/>
      <c r="Q228" s="17"/>
      <c r="R228" s="17"/>
      <c r="S228" s="17"/>
      <c r="T228" s="17"/>
    </row>
    <row r="229" spans="1:20" ht="12.75" customHeight="1">
      <c r="A229" s="17"/>
      <c r="B229" s="258"/>
      <c r="C229" s="258"/>
      <c r="D229" s="162"/>
      <c r="E229" s="17"/>
      <c r="F229" s="17"/>
      <c r="G229" s="17"/>
      <c r="H229" s="17"/>
      <c r="I229" s="17"/>
      <c r="J229" s="17"/>
      <c r="K229" s="17"/>
      <c r="L229" s="17"/>
      <c r="M229" s="17"/>
      <c r="N229" s="17"/>
      <c r="O229" s="17"/>
      <c r="P229" s="17"/>
      <c r="Q229" s="17"/>
      <c r="R229" s="17"/>
      <c r="S229" s="17"/>
      <c r="T229" s="17"/>
    </row>
    <row r="230" spans="1:20" ht="12.75" customHeight="1">
      <c r="A230" s="17"/>
      <c r="B230" s="258"/>
      <c r="C230" s="258"/>
      <c r="D230" s="162"/>
      <c r="E230" s="17"/>
      <c r="F230" s="17"/>
      <c r="G230" s="17"/>
      <c r="H230" s="17"/>
      <c r="I230" s="17"/>
      <c r="J230" s="17"/>
      <c r="K230" s="17"/>
      <c r="L230" s="17"/>
      <c r="M230" s="17"/>
      <c r="N230" s="17"/>
      <c r="O230" s="17"/>
      <c r="P230" s="17"/>
      <c r="Q230" s="17"/>
      <c r="R230" s="17"/>
      <c r="S230" s="17"/>
      <c r="T230" s="17"/>
    </row>
    <row r="231" spans="1:20" ht="12.75" customHeight="1">
      <c r="A231" s="17"/>
      <c r="B231" s="258"/>
      <c r="C231" s="258"/>
      <c r="D231" s="162"/>
      <c r="E231" s="17"/>
      <c r="F231" s="17"/>
      <c r="G231" s="17"/>
      <c r="H231" s="17"/>
      <c r="I231" s="17"/>
      <c r="J231" s="17"/>
      <c r="K231" s="17"/>
      <c r="L231" s="17"/>
      <c r="M231" s="17"/>
      <c r="N231" s="17"/>
      <c r="O231" s="17"/>
      <c r="P231" s="17"/>
      <c r="Q231" s="17"/>
      <c r="R231" s="17"/>
      <c r="S231" s="17"/>
      <c r="T231" s="17"/>
    </row>
    <row r="232" spans="1:20" ht="12.75" customHeight="1">
      <c r="A232" s="17"/>
      <c r="B232" s="258"/>
      <c r="C232" s="258"/>
      <c r="D232" s="162"/>
      <c r="E232" s="17"/>
      <c r="F232" s="17"/>
      <c r="G232" s="17"/>
      <c r="H232" s="17"/>
      <c r="I232" s="17"/>
      <c r="J232" s="17"/>
      <c r="K232" s="17"/>
      <c r="L232" s="17"/>
      <c r="M232" s="17"/>
      <c r="N232" s="17"/>
      <c r="O232" s="17"/>
      <c r="P232" s="17"/>
      <c r="Q232" s="17"/>
      <c r="R232" s="17"/>
      <c r="S232" s="17"/>
      <c r="T232" s="17"/>
    </row>
    <row r="233" spans="1:20" ht="12.75" customHeight="1">
      <c r="A233" s="17"/>
      <c r="B233" s="258"/>
      <c r="C233" s="258"/>
      <c r="D233" s="162"/>
      <c r="E233" s="17"/>
      <c r="F233" s="17"/>
      <c r="G233" s="17"/>
      <c r="H233" s="17"/>
      <c r="I233" s="17"/>
      <c r="J233" s="17"/>
      <c r="K233" s="17"/>
      <c r="L233" s="17"/>
      <c r="M233" s="17"/>
      <c r="N233" s="17"/>
      <c r="O233" s="17"/>
      <c r="P233" s="17"/>
      <c r="Q233" s="17"/>
      <c r="R233" s="17"/>
      <c r="S233" s="17"/>
      <c r="T233" s="17"/>
    </row>
    <row r="234" spans="1:20" ht="12.75" customHeight="1">
      <c r="A234" s="17"/>
      <c r="B234" s="258"/>
      <c r="C234" s="258"/>
      <c r="D234" s="162"/>
      <c r="E234" s="17"/>
      <c r="F234" s="17"/>
      <c r="G234" s="17"/>
      <c r="H234" s="17"/>
      <c r="I234" s="17"/>
      <c r="J234" s="17"/>
      <c r="K234" s="17"/>
      <c r="L234" s="17"/>
      <c r="M234" s="17"/>
      <c r="N234" s="17"/>
      <c r="O234" s="17"/>
      <c r="P234" s="17"/>
      <c r="Q234" s="17"/>
      <c r="R234" s="17"/>
      <c r="S234" s="17"/>
      <c r="T234" s="17"/>
    </row>
    <row r="235" spans="1:20" ht="12.75" customHeight="1">
      <c r="A235" s="17"/>
      <c r="B235" s="258"/>
      <c r="C235" s="258"/>
      <c r="D235" s="162"/>
      <c r="E235" s="17"/>
      <c r="F235" s="17"/>
      <c r="G235" s="17"/>
      <c r="H235" s="17"/>
      <c r="I235" s="17"/>
      <c r="J235" s="17"/>
      <c r="K235" s="17"/>
      <c r="L235" s="17"/>
      <c r="M235" s="17"/>
      <c r="N235" s="17"/>
      <c r="O235" s="17"/>
      <c r="P235" s="17"/>
      <c r="Q235" s="17"/>
      <c r="R235" s="17"/>
      <c r="S235" s="17"/>
      <c r="T235" s="17"/>
    </row>
    <row r="236" spans="1:20" ht="12.75" customHeight="1">
      <c r="A236" s="17"/>
      <c r="B236" s="258"/>
      <c r="C236" s="258"/>
      <c r="D236" s="162"/>
      <c r="E236" s="17"/>
      <c r="F236" s="17"/>
      <c r="G236" s="17"/>
      <c r="H236" s="17"/>
      <c r="I236" s="17"/>
      <c r="J236" s="17"/>
      <c r="K236" s="17"/>
      <c r="L236" s="17"/>
      <c r="M236" s="17"/>
      <c r="N236" s="17"/>
      <c r="O236" s="17"/>
      <c r="P236" s="17"/>
      <c r="Q236" s="17"/>
      <c r="R236" s="17"/>
      <c r="S236" s="17"/>
      <c r="T236" s="17"/>
    </row>
    <row r="237" spans="1:20" ht="12.75" customHeight="1">
      <c r="A237" s="17"/>
      <c r="B237" s="258"/>
      <c r="C237" s="258"/>
      <c r="D237" s="162"/>
      <c r="E237" s="17"/>
      <c r="F237" s="17"/>
      <c r="G237" s="17"/>
      <c r="H237" s="17"/>
      <c r="I237" s="17"/>
      <c r="J237" s="17"/>
      <c r="K237" s="17"/>
      <c r="L237" s="17"/>
      <c r="M237" s="17"/>
      <c r="N237" s="17"/>
      <c r="O237" s="17"/>
      <c r="P237" s="17"/>
      <c r="Q237" s="17"/>
      <c r="R237" s="17"/>
      <c r="S237" s="17"/>
      <c r="T237" s="17"/>
    </row>
    <row r="238" spans="1:20" ht="12.75" customHeight="1">
      <c r="A238" s="17"/>
      <c r="B238" s="258"/>
      <c r="C238" s="258"/>
      <c r="D238" s="162"/>
      <c r="E238" s="17"/>
      <c r="F238" s="17"/>
      <c r="G238" s="17"/>
      <c r="H238" s="17"/>
      <c r="I238" s="17"/>
      <c r="J238" s="17"/>
      <c r="K238" s="17"/>
      <c r="L238" s="17"/>
      <c r="M238" s="17"/>
      <c r="N238" s="17"/>
      <c r="O238" s="17"/>
      <c r="P238" s="17"/>
      <c r="Q238" s="17"/>
      <c r="R238" s="17"/>
      <c r="S238" s="17"/>
      <c r="T238" s="17"/>
    </row>
    <row r="239" spans="1:20" ht="12.75" customHeight="1">
      <c r="A239" s="17"/>
      <c r="B239" s="258"/>
      <c r="C239" s="258"/>
      <c r="D239" s="162"/>
      <c r="E239" s="17"/>
      <c r="F239" s="17"/>
      <c r="G239" s="17"/>
      <c r="H239" s="17"/>
      <c r="I239" s="17"/>
      <c r="J239" s="17"/>
      <c r="K239" s="17"/>
      <c r="L239" s="17"/>
      <c r="M239" s="17"/>
      <c r="N239" s="17"/>
      <c r="O239" s="17"/>
      <c r="P239" s="17"/>
      <c r="Q239" s="17"/>
      <c r="R239" s="17"/>
      <c r="S239" s="17"/>
      <c r="T239" s="17"/>
    </row>
    <row r="240" spans="1:20" ht="12.75" customHeight="1">
      <c r="A240" s="17"/>
      <c r="B240" s="258"/>
      <c r="C240" s="258"/>
      <c r="D240" s="162"/>
      <c r="E240" s="17"/>
      <c r="F240" s="17"/>
      <c r="G240" s="17"/>
      <c r="H240" s="17"/>
      <c r="I240" s="17"/>
      <c r="J240" s="17"/>
      <c r="K240" s="17"/>
      <c r="L240" s="17"/>
      <c r="M240" s="17"/>
      <c r="N240" s="17"/>
      <c r="O240" s="17"/>
      <c r="P240" s="17"/>
      <c r="Q240" s="17"/>
      <c r="R240" s="17"/>
      <c r="S240" s="17"/>
      <c r="T240" s="17"/>
    </row>
    <row r="241" spans="1:20" ht="12.75" customHeight="1">
      <c r="A241" s="17"/>
      <c r="B241" s="258"/>
      <c r="C241" s="258"/>
      <c r="D241" s="162"/>
      <c r="E241" s="17"/>
      <c r="F241" s="17"/>
      <c r="G241" s="17"/>
      <c r="H241" s="17"/>
      <c r="I241" s="17"/>
      <c r="J241" s="17"/>
      <c r="K241" s="17"/>
      <c r="L241" s="17"/>
      <c r="M241" s="17"/>
      <c r="N241" s="17"/>
      <c r="O241" s="17"/>
      <c r="P241" s="17"/>
      <c r="Q241" s="17"/>
      <c r="R241" s="17"/>
      <c r="S241" s="17"/>
      <c r="T241" s="17"/>
    </row>
    <row r="242" spans="1:20" ht="12.75" customHeight="1">
      <c r="A242" s="17"/>
      <c r="B242" s="258"/>
      <c r="C242" s="258"/>
      <c r="D242" s="162"/>
      <c r="E242" s="17"/>
      <c r="F242" s="17"/>
      <c r="G242" s="17"/>
      <c r="H242" s="17"/>
      <c r="I242" s="17"/>
      <c r="J242" s="17"/>
      <c r="K242" s="17"/>
      <c r="L242" s="17"/>
      <c r="M242" s="17"/>
      <c r="N242" s="17"/>
      <c r="O242" s="17"/>
      <c r="P242" s="17"/>
      <c r="Q242" s="17"/>
      <c r="R242" s="17"/>
      <c r="S242" s="17"/>
      <c r="T242" s="17"/>
    </row>
    <row r="243" spans="1:20" ht="12.75" customHeight="1">
      <c r="A243" s="17"/>
      <c r="B243" s="258"/>
      <c r="C243" s="258"/>
      <c r="D243" s="162"/>
      <c r="E243" s="17"/>
      <c r="F243" s="17"/>
      <c r="G243" s="17"/>
      <c r="H243" s="17"/>
      <c r="I243" s="17"/>
      <c r="J243" s="17"/>
      <c r="K243" s="17"/>
      <c r="L243" s="17"/>
      <c r="M243" s="17"/>
      <c r="N243" s="17"/>
      <c r="O243" s="17"/>
      <c r="P243" s="17"/>
      <c r="Q243" s="17"/>
      <c r="R243" s="17"/>
      <c r="S243" s="17"/>
      <c r="T243" s="17"/>
    </row>
    <row r="244" spans="1:20" ht="12.75" customHeight="1">
      <c r="A244" s="17"/>
      <c r="B244" s="258"/>
      <c r="C244" s="258"/>
      <c r="D244" s="162"/>
      <c r="E244" s="17"/>
      <c r="F244" s="17"/>
      <c r="G244" s="17"/>
      <c r="H244" s="17"/>
      <c r="I244" s="17"/>
      <c r="J244" s="17"/>
      <c r="K244" s="17"/>
      <c r="L244" s="17"/>
      <c r="M244" s="17"/>
      <c r="N244" s="17"/>
      <c r="O244" s="17"/>
      <c r="P244" s="17"/>
      <c r="Q244" s="17"/>
      <c r="R244" s="17"/>
      <c r="S244" s="17"/>
      <c r="T244" s="17"/>
    </row>
    <row r="245" spans="1:20" ht="12.75" customHeight="1">
      <c r="A245" s="17"/>
      <c r="B245" s="258"/>
      <c r="C245" s="258"/>
      <c r="D245" s="162"/>
      <c r="E245" s="17"/>
      <c r="F245" s="17"/>
      <c r="G245" s="17"/>
      <c r="H245" s="17"/>
      <c r="I245" s="17"/>
      <c r="J245" s="17"/>
      <c r="K245" s="17"/>
      <c r="L245" s="17"/>
      <c r="M245" s="17"/>
      <c r="N245" s="17"/>
      <c r="O245" s="17"/>
      <c r="P245" s="17"/>
      <c r="Q245" s="17"/>
      <c r="R245" s="17"/>
      <c r="S245" s="17"/>
      <c r="T245" s="17"/>
    </row>
    <row r="246" spans="1:20" ht="12.75" customHeight="1">
      <c r="A246" s="17"/>
      <c r="B246" s="258"/>
      <c r="C246" s="258"/>
      <c r="D246" s="162"/>
      <c r="E246" s="17"/>
      <c r="F246" s="17"/>
      <c r="G246" s="17"/>
      <c r="H246" s="17"/>
      <c r="I246" s="17"/>
      <c r="J246" s="17"/>
      <c r="K246" s="17"/>
      <c r="L246" s="17"/>
      <c r="M246" s="17"/>
      <c r="N246" s="17"/>
      <c r="O246" s="17"/>
      <c r="P246" s="17"/>
      <c r="Q246" s="17"/>
      <c r="R246" s="17"/>
      <c r="S246" s="17"/>
      <c r="T246" s="17"/>
    </row>
    <row r="247" spans="1:20" ht="12.75" customHeight="1">
      <c r="A247" s="17"/>
      <c r="B247" s="258"/>
      <c r="C247" s="258"/>
      <c r="D247" s="162"/>
      <c r="E247" s="17"/>
      <c r="F247" s="17"/>
      <c r="G247" s="17"/>
      <c r="H247" s="17"/>
      <c r="I247" s="17"/>
      <c r="J247" s="17"/>
      <c r="K247" s="17"/>
      <c r="L247" s="17"/>
      <c r="M247" s="17"/>
      <c r="N247" s="17"/>
      <c r="O247" s="17"/>
      <c r="P247" s="17"/>
      <c r="Q247" s="17"/>
      <c r="R247" s="17"/>
      <c r="S247" s="17"/>
      <c r="T247" s="17"/>
    </row>
    <row r="248" spans="1:20" ht="12.75" customHeight="1">
      <c r="A248" s="17"/>
      <c r="B248" s="258"/>
      <c r="C248" s="258"/>
      <c r="D248" s="162"/>
      <c r="E248" s="17"/>
      <c r="F248" s="17"/>
      <c r="G248" s="17"/>
      <c r="H248" s="17"/>
      <c r="I248" s="17"/>
      <c r="J248" s="17"/>
      <c r="K248" s="17"/>
      <c r="L248" s="17"/>
      <c r="M248" s="17"/>
      <c r="N248" s="17"/>
      <c r="O248" s="17"/>
      <c r="P248" s="17"/>
      <c r="Q248" s="17"/>
      <c r="R248" s="17"/>
      <c r="S248" s="17"/>
      <c r="T248" s="17"/>
    </row>
    <row r="249" spans="1:20" ht="12.75" customHeight="1">
      <c r="A249" s="17"/>
      <c r="B249" s="258"/>
      <c r="C249" s="258"/>
      <c r="D249" s="162"/>
      <c r="E249" s="17"/>
      <c r="F249" s="17"/>
      <c r="G249" s="17"/>
      <c r="H249" s="17"/>
      <c r="I249" s="17"/>
      <c r="J249" s="17"/>
      <c r="K249" s="17"/>
      <c r="L249" s="17"/>
      <c r="M249" s="17"/>
      <c r="N249" s="17"/>
      <c r="O249" s="17"/>
      <c r="P249" s="17"/>
      <c r="Q249" s="17"/>
      <c r="R249" s="17"/>
      <c r="S249" s="17"/>
      <c r="T249" s="17"/>
    </row>
    <row r="250" spans="1:20" ht="12.75" customHeight="1">
      <c r="A250" s="17"/>
      <c r="B250" s="258"/>
      <c r="C250" s="258"/>
      <c r="D250" s="162"/>
      <c r="E250" s="17"/>
      <c r="F250" s="17"/>
      <c r="G250" s="17"/>
      <c r="H250" s="17"/>
      <c r="I250" s="17"/>
      <c r="J250" s="17"/>
      <c r="K250" s="17"/>
      <c r="L250" s="17"/>
      <c r="M250" s="17"/>
      <c r="N250" s="17"/>
      <c r="O250" s="17"/>
      <c r="P250" s="17"/>
      <c r="Q250" s="17"/>
      <c r="R250" s="17"/>
      <c r="S250" s="17"/>
      <c r="T250" s="17"/>
    </row>
    <row r="251" spans="1:20" ht="12.75" customHeight="1">
      <c r="A251" s="17"/>
      <c r="B251" s="258"/>
      <c r="C251" s="258"/>
      <c r="D251" s="162"/>
      <c r="E251" s="17"/>
      <c r="F251" s="17"/>
      <c r="G251" s="17"/>
      <c r="H251" s="17"/>
      <c r="I251" s="17"/>
      <c r="J251" s="17"/>
      <c r="K251" s="17"/>
      <c r="L251" s="17"/>
      <c r="M251" s="17"/>
      <c r="N251" s="17"/>
      <c r="O251" s="17"/>
      <c r="P251" s="17"/>
      <c r="Q251" s="17"/>
      <c r="R251" s="17"/>
      <c r="S251" s="17"/>
      <c r="T251" s="17"/>
    </row>
    <row r="252" spans="1:20" ht="12.75" customHeight="1">
      <c r="A252" s="17"/>
      <c r="B252" s="258"/>
      <c r="C252" s="258"/>
      <c r="D252" s="162"/>
      <c r="E252" s="17"/>
      <c r="F252" s="17"/>
      <c r="G252" s="17"/>
      <c r="H252" s="17"/>
      <c r="I252" s="17"/>
      <c r="J252" s="17"/>
      <c r="K252" s="17"/>
      <c r="L252" s="17"/>
      <c r="M252" s="17"/>
      <c r="N252" s="17"/>
      <c r="O252" s="17"/>
      <c r="P252" s="17"/>
      <c r="Q252" s="17"/>
      <c r="R252" s="17"/>
      <c r="S252" s="17"/>
      <c r="T252" s="17"/>
    </row>
    <row r="253" spans="1:20" ht="12.75" customHeight="1">
      <c r="A253" s="17"/>
      <c r="B253" s="258"/>
      <c r="C253" s="258"/>
      <c r="D253" s="162"/>
      <c r="E253" s="17"/>
      <c r="F253" s="17"/>
      <c r="G253" s="17"/>
      <c r="H253" s="17"/>
      <c r="I253" s="17"/>
      <c r="J253" s="17"/>
      <c r="K253" s="17"/>
      <c r="L253" s="17"/>
      <c r="M253" s="17"/>
      <c r="N253" s="17"/>
      <c r="O253" s="17"/>
      <c r="P253" s="17"/>
      <c r="Q253" s="17"/>
      <c r="R253" s="17"/>
      <c r="S253" s="17"/>
      <c r="T253" s="17"/>
    </row>
    <row r="254" spans="1:20" ht="12.75" customHeight="1">
      <c r="A254" s="17"/>
      <c r="B254" s="258"/>
      <c r="C254" s="258"/>
      <c r="D254" s="162"/>
      <c r="E254" s="17"/>
      <c r="F254" s="17"/>
      <c r="G254" s="17"/>
      <c r="H254" s="17"/>
      <c r="I254" s="17"/>
      <c r="J254" s="17"/>
      <c r="K254" s="17"/>
      <c r="L254" s="17"/>
      <c r="M254" s="17"/>
      <c r="N254" s="17"/>
      <c r="O254" s="17"/>
      <c r="P254" s="17"/>
      <c r="Q254" s="17"/>
      <c r="R254" s="17"/>
      <c r="S254" s="17"/>
      <c r="T254" s="17"/>
    </row>
    <row r="255" spans="1:20" ht="12.75" customHeight="1">
      <c r="A255" s="17"/>
      <c r="B255" s="258"/>
      <c r="C255" s="258"/>
      <c r="D255" s="162"/>
      <c r="E255" s="17"/>
      <c r="F255" s="17"/>
      <c r="G255" s="17"/>
      <c r="H255" s="17"/>
      <c r="I255" s="17"/>
      <c r="J255" s="17"/>
      <c r="K255" s="17"/>
      <c r="L255" s="17"/>
      <c r="M255" s="17"/>
      <c r="N255" s="17"/>
      <c r="O255" s="17"/>
      <c r="P255" s="17"/>
      <c r="Q255" s="17"/>
      <c r="R255" s="17"/>
      <c r="S255" s="17"/>
      <c r="T255" s="17"/>
    </row>
    <row r="256" spans="1:20" ht="12.75" customHeight="1">
      <c r="A256" s="17"/>
      <c r="B256" s="258"/>
      <c r="C256" s="258"/>
      <c r="D256" s="162"/>
      <c r="E256" s="17"/>
      <c r="F256" s="17"/>
      <c r="G256" s="17"/>
      <c r="H256" s="17"/>
      <c r="I256" s="17"/>
      <c r="J256" s="17"/>
      <c r="K256" s="17"/>
      <c r="L256" s="17"/>
      <c r="M256" s="17"/>
      <c r="N256" s="17"/>
      <c r="O256" s="17"/>
      <c r="P256" s="17"/>
      <c r="Q256" s="17"/>
      <c r="R256" s="17"/>
      <c r="S256" s="17"/>
      <c r="T256" s="17"/>
    </row>
    <row r="257" spans="1:20" ht="12.75" customHeight="1">
      <c r="A257" s="17"/>
      <c r="B257" s="258"/>
      <c r="C257" s="258"/>
      <c r="D257" s="162"/>
      <c r="E257" s="17"/>
      <c r="F257" s="17"/>
      <c r="G257" s="17"/>
      <c r="H257" s="17"/>
      <c r="I257" s="17"/>
      <c r="J257" s="17"/>
      <c r="K257" s="17"/>
      <c r="L257" s="17"/>
      <c r="M257" s="17"/>
      <c r="N257" s="17"/>
      <c r="O257" s="17"/>
      <c r="P257" s="17"/>
      <c r="Q257" s="17"/>
      <c r="R257" s="17"/>
      <c r="S257" s="17"/>
      <c r="T257" s="17"/>
    </row>
    <row r="258" spans="1:20" ht="12.75" customHeight="1">
      <c r="A258" s="17"/>
      <c r="B258" s="258"/>
      <c r="C258" s="258"/>
      <c r="D258" s="162"/>
      <c r="E258" s="17"/>
      <c r="F258" s="17"/>
      <c r="G258" s="17"/>
      <c r="H258" s="17"/>
      <c r="I258" s="17"/>
      <c r="J258" s="17"/>
      <c r="K258" s="17"/>
      <c r="L258" s="17"/>
      <c r="M258" s="17"/>
      <c r="N258" s="17"/>
      <c r="O258" s="17"/>
      <c r="P258" s="17"/>
      <c r="Q258" s="17"/>
      <c r="R258" s="17"/>
      <c r="S258" s="17"/>
      <c r="T258" s="17"/>
    </row>
    <row r="259" spans="1:20" ht="12.75" customHeight="1">
      <c r="A259" s="17"/>
      <c r="B259" s="258"/>
      <c r="C259" s="258"/>
      <c r="D259" s="162"/>
      <c r="E259" s="17"/>
      <c r="F259" s="17"/>
      <c r="G259" s="17"/>
      <c r="H259" s="17"/>
      <c r="I259" s="17"/>
      <c r="J259" s="17"/>
      <c r="K259" s="17"/>
      <c r="L259" s="17"/>
      <c r="M259" s="17"/>
      <c r="N259" s="17"/>
      <c r="O259" s="17"/>
      <c r="P259" s="17"/>
      <c r="Q259" s="17"/>
      <c r="R259" s="17"/>
      <c r="S259" s="17"/>
      <c r="T259" s="17"/>
    </row>
    <row r="260" spans="1:20" ht="12.75" customHeight="1">
      <c r="A260" s="17"/>
      <c r="B260" s="258"/>
      <c r="C260" s="258"/>
      <c r="D260" s="162"/>
      <c r="E260" s="17"/>
      <c r="F260" s="17"/>
      <c r="G260" s="17"/>
      <c r="H260" s="17"/>
      <c r="I260" s="17"/>
      <c r="J260" s="17"/>
      <c r="K260" s="17"/>
      <c r="L260" s="17"/>
      <c r="M260" s="17"/>
      <c r="N260" s="17"/>
      <c r="O260" s="17"/>
      <c r="P260" s="17"/>
      <c r="Q260" s="17"/>
      <c r="R260" s="17"/>
      <c r="S260" s="17"/>
      <c r="T260" s="17"/>
    </row>
    <row r="261" spans="1:20" ht="12.75" customHeight="1">
      <c r="A261" s="17"/>
      <c r="B261" s="258"/>
      <c r="C261" s="258"/>
      <c r="D261" s="162"/>
      <c r="E261" s="17"/>
      <c r="F261" s="17"/>
      <c r="G261" s="17"/>
      <c r="H261" s="17"/>
      <c r="I261" s="17"/>
      <c r="J261" s="17"/>
      <c r="K261" s="17"/>
      <c r="L261" s="17"/>
      <c r="M261" s="17"/>
      <c r="N261" s="17"/>
      <c r="O261" s="17"/>
      <c r="P261" s="17"/>
      <c r="Q261" s="17"/>
      <c r="R261" s="17"/>
      <c r="S261" s="17"/>
      <c r="T261" s="17"/>
    </row>
    <row r="262" spans="1:20" ht="15.75" customHeight="1"/>
    <row r="263" spans="1:20" ht="15.75" customHeight="1"/>
    <row r="264" spans="1:20" ht="15.75" customHeight="1"/>
    <row r="265" spans="1:20" ht="15.75" customHeight="1"/>
    <row r="266" spans="1:20" ht="15.75" customHeight="1"/>
    <row r="267" spans="1:20" ht="15.75" customHeight="1"/>
    <row r="268" spans="1:20" ht="15.75" customHeight="1"/>
    <row r="269" spans="1:20" ht="15.75" customHeight="1"/>
    <row r="270" spans="1:20" ht="15.75" customHeight="1"/>
    <row r="271" spans="1:20" ht="15.75" customHeight="1"/>
    <row r="272" spans="1:2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C1"/>
    <mergeCell ref="B3:D3"/>
    <mergeCell ref="A60:D60"/>
    <mergeCell ref="A61:D61"/>
  </mergeCells>
  <pageMargins left="0.7" right="0.7" top="0.75" bottom="0.75" header="0" footer="0"/>
  <pageSetup orientation="portrait"/>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1005"/>
  <sheetViews>
    <sheetView workbookViewId="0">
      <selection activeCell="L21" sqref="L21"/>
    </sheetView>
  </sheetViews>
  <sheetFormatPr defaultColWidth="12.58203125" defaultRowHeight="15" customHeight="1"/>
  <cols>
    <col min="1" max="1" width="38.5" customWidth="1"/>
    <col min="2" max="2" width="12.83203125" customWidth="1"/>
    <col min="3" max="3" width="14" customWidth="1"/>
    <col min="4" max="5" width="14.58203125" customWidth="1"/>
    <col min="6" max="6" width="16" customWidth="1"/>
    <col min="7" max="7" width="10.08203125" customWidth="1"/>
    <col min="8" max="26" width="9" customWidth="1"/>
  </cols>
  <sheetData>
    <row r="1" spans="1:26" ht="18.5">
      <c r="A1" s="268" t="s">
        <v>526</v>
      </c>
      <c r="B1" s="269"/>
      <c r="C1" s="270"/>
      <c r="D1" s="270"/>
      <c r="E1" s="270"/>
      <c r="F1" s="270"/>
      <c r="G1" s="270"/>
      <c r="H1" s="270"/>
      <c r="I1" s="270"/>
      <c r="J1" s="270"/>
      <c r="K1" s="270"/>
      <c r="L1" s="270"/>
      <c r="M1" s="270"/>
      <c r="N1" s="270"/>
      <c r="O1" s="270"/>
      <c r="P1" s="270"/>
      <c r="Q1" s="270"/>
      <c r="R1" s="270"/>
      <c r="S1" s="270"/>
      <c r="T1" s="270"/>
      <c r="U1" s="270"/>
      <c r="V1" s="270"/>
      <c r="W1" s="270"/>
      <c r="X1" s="270"/>
      <c r="Y1" s="270"/>
      <c r="Z1" s="270"/>
    </row>
    <row r="2" spans="1:26" ht="12.75" customHeight="1" thickBot="1">
      <c r="A2" s="268"/>
      <c r="B2" s="269"/>
      <c r="C2" s="270"/>
      <c r="D2" s="270"/>
      <c r="E2" s="270"/>
      <c r="F2" s="270"/>
      <c r="G2" s="270"/>
      <c r="H2" s="270"/>
      <c r="I2" s="270"/>
      <c r="J2" s="270"/>
      <c r="K2" s="270"/>
      <c r="L2" s="270"/>
      <c r="M2" s="270"/>
      <c r="N2" s="270"/>
      <c r="O2" s="270"/>
      <c r="P2" s="270"/>
      <c r="Q2" s="270"/>
      <c r="R2" s="270"/>
      <c r="S2" s="270"/>
      <c r="T2" s="270"/>
      <c r="U2" s="270"/>
      <c r="V2" s="270"/>
      <c r="W2" s="270"/>
      <c r="X2" s="270"/>
      <c r="Y2" s="270"/>
      <c r="Z2" s="270"/>
    </row>
    <row r="3" spans="1:26" ht="18" customHeight="1" thickBot="1">
      <c r="A3" s="823"/>
      <c r="B3" s="991" t="s">
        <v>277</v>
      </c>
      <c r="C3" s="989"/>
      <c r="D3" s="989"/>
      <c r="E3" s="989"/>
      <c r="F3" s="989"/>
      <c r="G3" s="992"/>
      <c r="H3" s="17"/>
      <c r="I3" s="17"/>
      <c r="J3" s="17"/>
      <c r="K3" s="17"/>
      <c r="L3" s="17"/>
      <c r="M3" s="17"/>
      <c r="N3" s="17"/>
      <c r="O3" s="17"/>
      <c r="P3" s="17"/>
      <c r="Q3" s="17"/>
      <c r="R3" s="17"/>
      <c r="S3" s="17"/>
      <c r="T3" s="17"/>
      <c r="U3" s="17"/>
      <c r="V3" s="17"/>
      <c r="W3" s="17"/>
      <c r="X3" s="17"/>
      <c r="Y3" s="17"/>
      <c r="Z3" s="17"/>
    </row>
    <row r="4" spans="1:26" ht="48.75" customHeight="1" thickBot="1">
      <c r="A4" s="271" t="s">
        <v>106</v>
      </c>
      <c r="B4" s="604" t="s">
        <v>268</v>
      </c>
      <c r="C4" s="232" t="s">
        <v>269</v>
      </c>
      <c r="D4" s="232" t="s">
        <v>270</v>
      </c>
      <c r="E4" s="232" t="s">
        <v>271</v>
      </c>
      <c r="F4" s="232" t="s">
        <v>278</v>
      </c>
      <c r="G4" s="232" t="s">
        <v>273</v>
      </c>
      <c r="H4" s="149"/>
      <c r="I4" s="149"/>
      <c r="J4" s="149"/>
      <c r="K4" s="149"/>
      <c r="L4" s="149"/>
      <c r="M4" s="149"/>
      <c r="N4" s="149"/>
      <c r="O4" s="149"/>
      <c r="P4" s="149"/>
      <c r="Q4" s="149"/>
      <c r="R4" s="149"/>
      <c r="S4" s="149"/>
      <c r="T4" s="149"/>
      <c r="U4" s="149"/>
      <c r="V4" s="149"/>
      <c r="W4" s="149"/>
      <c r="X4" s="149"/>
      <c r="Y4" s="149"/>
      <c r="Z4" s="149"/>
    </row>
    <row r="5" spans="1:26" ht="12.75" customHeight="1">
      <c r="A5" s="835" t="s">
        <v>335</v>
      </c>
      <c r="B5" s="820">
        <v>0</v>
      </c>
      <c r="C5" s="816">
        <v>0</v>
      </c>
      <c r="D5" s="816">
        <v>0</v>
      </c>
      <c r="E5" s="816">
        <v>0</v>
      </c>
      <c r="F5" s="816">
        <v>0</v>
      </c>
      <c r="G5" s="817">
        <v>128135</v>
      </c>
      <c r="H5" s="31"/>
      <c r="I5" s="31"/>
      <c r="J5" s="31"/>
      <c r="K5" s="31"/>
      <c r="L5" s="31"/>
      <c r="M5" s="31"/>
      <c r="N5" s="31"/>
      <c r="O5" s="31"/>
      <c r="P5" s="31"/>
      <c r="Q5" s="31"/>
      <c r="R5" s="31"/>
      <c r="S5" s="31"/>
      <c r="T5" s="31"/>
      <c r="U5" s="31"/>
      <c r="V5" s="31"/>
      <c r="W5" s="31"/>
      <c r="X5" s="31"/>
      <c r="Y5" s="31"/>
      <c r="Z5" s="31"/>
    </row>
    <row r="6" spans="1:26" ht="12.75" customHeight="1">
      <c r="A6" s="836" t="s">
        <v>336</v>
      </c>
      <c r="B6" s="821">
        <v>0</v>
      </c>
      <c r="C6" s="814">
        <v>0</v>
      </c>
      <c r="D6" s="814">
        <v>0</v>
      </c>
      <c r="E6" s="814">
        <v>0</v>
      </c>
      <c r="F6" s="814">
        <v>0</v>
      </c>
      <c r="G6" s="818">
        <v>269634</v>
      </c>
      <c r="H6" s="31"/>
      <c r="I6" s="31"/>
      <c r="J6" s="31"/>
      <c r="K6" s="31"/>
      <c r="L6" s="31"/>
      <c r="M6" s="31"/>
      <c r="N6" s="31"/>
      <c r="O6" s="31"/>
      <c r="P6" s="31"/>
      <c r="Q6" s="31"/>
      <c r="R6" s="31"/>
      <c r="S6" s="31"/>
      <c r="T6" s="31"/>
      <c r="U6" s="31"/>
      <c r="V6" s="31"/>
      <c r="W6" s="31"/>
      <c r="X6" s="31"/>
      <c r="Y6" s="31"/>
      <c r="Z6" s="31"/>
    </row>
    <row r="7" spans="1:26" ht="12.75" customHeight="1">
      <c r="A7" s="836" t="s">
        <v>337</v>
      </c>
      <c r="B7" s="821">
        <v>67</v>
      </c>
      <c r="C7" s="814">
        <v>1</v>
      </c>
      <c r="D7" s="814">
        <v>2</v>
      </c>
      <c r="E7" s="814">
        <v>0</v>
      </c>
      <c r="F7" s="814">
        <v>2</v>
      </c>
      <c r="G7" s="818">
        <v>138827</v>
      </c>
      <c r="H7" s="31"/>
      <c r="I7" s="31"/>
      <c r="J7" s="31"/>
      <c r="K7" s="31"/>
      <c r="L7" s="31"/>
      <c r="M7" s="31"/>
      <c r="N7" s="31"/>
      <c r="O7" s="31"/>
      <c r="P7" s="31"/>
      <c r="Q7" s="31"/>
      <c r="R7" s="31"/>
      <c r="S7" s="31"/>
      <c r="T7" s="31"/>
      <c r="U7" s="31"/>
      <c r="V7" s="31"/>
      <c r="W7" s="31"/>
      <c r="X7" s="31"/>
      <c r="Y7" s="31"/>
      <c r="Z7" s="31"/>
    </row>
    <row r="8" spans="1:26" ht="12.75" customHeight="1">
      <c r="A8" s="836" t="s">
        <v>338</v>
      </c>
      <c r="B8" s="821">
        <v>3</v>
      </c>
      <c r="C8" s="814">
        <v>0</v>
      </c>
      <c r="D8" s="814">
        <v>0</v>
      </c>
      <c r="E8" s="814">
        <v>0</v>
      </c>
      <c r="F8" s="814">
        <v>0</v>
      </c>
      <c r="G8" s="818">
        <v>897</v>
      </c>
      <c r="H8" s="31"/>
      <c r="I8" s="31"/>
      <c r="J8" s="31"/>
      <c r="K8" s="31"/>
      <c r="L8" s="31"/>
      <c r="M8" s="31"/>
      <c r="N8" s="31"/>
      <c r="O8" s="31"/>
      <c r="P8" s="31"/>
      <c r="Q8" s="31"/>
      <c r="R8" s="31"/>
      <c r="S8" s="31"/>
      <c r="T8" s="31"/>
      <c r="U8" s="31"/>
      <c r="V8" s="31"/>
      <c r="W8" s="31"/>
      <c r="X8" s="31"/>
      <c r="Y8" s="31"/>
      <c r="Z8" s="31"/>
    </row>
    <row r="9" spans="1:26" ht="12.75" customHeight="1">
      <c r="A9" s="836" t="s">
        <v>107</v>
      </c>
      <c r="B9" s="821">
        <v>3381</v>
      </c>
      <c r="C9" s="814">
        <v>1</v>
      </c>
      <c r="D9" s="814">
        <v>2123</v>
      </c>
      <c r="E9" s="814">
        <v>705</v>
      </c>
      <c r="F9" s="814">
        <v>77</v>
      </c>
      <c r="G9" s="818">
        <v>33664</v>
      </c>
      <c r="H9" s="31"/>
      <c r="I9" s="31"/>
      <c r="J9" s="31"/>
      <c r="K9" s="31"/>
      <c r="L9" s="31"/>
      <c r="M9" s="31"/>
      <c r="N9" s="31"/>
      <c r="O9" s="31"/>
      <c r="P9" s="31"/>
      <c r="Q9" s="31"/>
      <c r="R9" s="31"/>
      <c r="S9" s="31"/>
      <c r="T9" s="31"/>
      <c r="U9" s="31"/>
      <c r="V9" s="31"/>
      <c r="W9" s="31"/>
      <c r="X9" s="31"/>
      <c r="Y9" s="31"/>
      <c r="Z9" s="31"/>
    </row>
    <row r="10" spans="1:26" ht="12.75" customHeight="1">
      <c r="A10" s="836" t="s">
        <v>108</v>
      </c>
      <c r="B10" s="821">
        <v>133</v>
      </c>
      <c r="C10" s="814">
        <v>16</v>
      </c>
      <c r="D10" s="814">
        <v>44</v>
      </c>
      <c r="E10" s="814">
        <v>27</v>
      </c>
      <c r="F10" s="814">
        <v>37</v>
      </c>
      <c r="G10" s="818">
        <v>507</v>
      </c>
      <c r="H10" s="31"/>
      <c r="I10" s="31"/>
      <c r="J10" s="31"/>
      <c r="K10" s="31"/>
      <c r="L10" s="31"/>
      <c r="M10" s="31"/>
      <c r="N10" s="31"/>
      <c r="O10" s="31"/>
      <c r="P10" s="31"/>
      <c r="Q10" s="31"/>
      <c r="R10" s="31"/>
      <c r="S10" s="31"/>
      <c r="T10" s="31"/>
      <c r="U10" s="31"/>
      <c r="V10" s="31"/>
      <c r="W10" s="31"/>
      <c r="X10" s="31"/>
      <c r="Y10" s="31"/>
      <c r="Z10" s="31"/>
    </row>
    <row r="11" spans="1:26" ht="14.5">
      <c r="A11" s="836" t="s">
        <v>109</v>
      </c>
      <c r="B11" s="821">
        <v>5557</v>
      </c>
      <c r="C11" s="814">
        <v>4</v>
      </c>
      <c r="D11" s="814">
        <v>1543</v>
      </c>
      <c r="E11" s="814">
        <v>36</v>
      </c>
      <c r="F11" s="814">
        <v>302</v>
      </c>
      <c r="G11" s="818">
        <v>13983</v>
      </c>
      <c r="H11" s="31"/>
      <c r="I11" s="31"/>
      <c r="J11" s="31"/>
      <c r="K11" s="31"/>
      <c r="L11" s="31"/>
      <c r="M11" s="31"/>
      <c r="N11" s="31"/>
      <c r="O11" s="31"/>
      <c r="P11" s="31"/>
      <c r="Q11" s="31"/>
      <c r="R11" s="31"/>
      <c r="S11" s="31"/>
      <c r="T11" s="31"/>
      <c r="U11" s="31"/>
      <c r="V11" s="31"/>
      <c r="W11" s="31"/>
      <c r="X11" s="31"/>
      <c r="Y11" s="31"/>
      <c r="Z11" s="31"/>
    </row>
    <row r="12" spans="1:26" ht="14.5">
      <c r="A12" s="836" t="s">
        <v>110</v>
      </c>
      <c r="B12" s="821">
        <v>1889</v>
      </c>
      <c r="C12" s="814">
        <v>5</v>
      </c>
      <c r="D12" s="814">
        <v>112</v>
      </c>
      <c r="E12" s="814">
        <v>10</v>
      </c>
      <c r="F12" s="814">
        <v>7</v>
      </c>
      <c r="G12" s="818">
        <v>841</v>
      </c>
      <c r="H12" s="31"/>
      <c r="I12" s="31"/>
      <c r="J12" s="31"/>
      <c r="K12" s="31"/>
      <c r="L12" s="31"/>
      <c r="M12" s="31"/>
      <c r="N12" s="31"/>
      <c r="O12" s="31"/>
      <c r="P12" s="31"/>
      <c r="Q12" s="31"/>
      <c r="R12" s="31"/>
      <c r="S12" s="31"/>
      <c r="T12" s="31"/>
      <c r="U12" s="31"/>
      <c r="V12" s="31"/>
      <c r="W12" s="31"/>
      <c r="X12" s="31"/>
      <c r="Y12" s="31"/>
      <c r="Z12" s="31"/>
    </row>
    <row r="13" spans="1:26" ht="14.5">
      <c r="A13" s="836" t="s">
        <v>111</v>
      </c>
      <c r="B13" s="821">
        <v>11595</v>
      </c>
      <c r="C13" s="814">
        <v>12</v>
      </c>
      <c r="D13" s="814">
        <v>70</v>
      </c>
      <c r="E13" s="814">
        <v>428</v>
      </c>
      <c r="F13" s="814">
        <v>205</v>
      </c>
      <c r="G13" s="818">
        <v>34685</v>
      </c>
      <c r="H13" s="31"/>
      <c r="I13" s="31"/>
      <c r="J13" s="31"/>
      <c r="K13" s="31"/>
      <c r="L13" s="31"/>
      <c r="M13" s="31"/>
      <c r="N13" s="31"/>
      <c r="O13" s="31"/>
      <c r="P13" s="31"/>
      <c r="Q13" s="31"/>
      <c r="R13" s="31"/>
      <c r="S13" s="31"/>
      <c r="T13" s="31"/>
      <c r="U13" s="31"/>
      <c r="V13" s="31"/>
      <c r="W13" s="31"/>
      <c r="X13" s="31"/>
      <c r="Y13" s="31"/>
      <c r="Z13" s="31"/>
    </row>
    <row r="14" spans="1:26" ht="11.25" customHeight="1">
      <c r="A14" s="836" t="s">
        <v>112</v>
      </c>
      <c r="B14" s="821">
        <v>828</v>
      </c>
      <c r="C14" s="814">
        <v>0</v>
      </c>
      <c r="D14" s="814">
        <v>601</v>
      </c>
      <c r="E14" s="814">
        <v>10</v>
      </c>
      <c r="F14" s="814">
        <v>30</v>
      </c>
      <c r="G14" s="818">
        <v>3038</v>
      </c>
      <c r="H14" s="31"/>
      <c r="I14" s="31"/>
      <c r="J14" s="31"/>
      <c r="K14" s="31"/>
      <c r="L14" s="31"/>
      <c r="M14" s="31"/>
      <c r="N14" s="31"/>
      <c r="O14" s="31"/>
      <c r="P14" s="31"/>
      <c r="Q14" s="31"/>
      <c r="R14" s="31"/>
      <c r="S14" s="31"/>
      <c r="T14" s="31"/>
      <c r="U14" s="31"/>
      <c r="V14" s="31"/>
      <c r="W14" s="31"/>
      <c r="X14" s="31"/>
      <c r="Y14" s="31"/>
      <c r="Z14" s="31"/>
    </row>
    <row r="15" spans="1:26" ht="12.75" customHeight="1">
      <c r="A15" s="836" t="s">
        <v>113</v>
      </c>
      <c r="B15" s="821">
        <v>86</v>
      </c>
      <c r="C15" s="814">
        <v>0</v>
      </c>
      <c r="D15" s="814">
        <v>15</v>
      </c>
      <c r="E15" s="814">
        <v>10</v>
      </c>
      <c r="F15" s="814">
        <v>0</v>
      </c>
      <c r="G15" s="818">
        <v>4438</v>
      </c>
      <c r="H15" s="31"/>
      <c r="I15" s="31"/>
      <c r="J15" s="31"/>
      <c r="K15" s="31"/>
      <c r="L15" s="31"/>
      <c r="M15" s="31"/>
      <c r="N15" s="31"/>
      <c r="O15" s="31"/>
      <c r="P15" s="31"/>
      <c r="Q15" s="31"/>
      <c r="R15" s="31"/>
      <c r="S15" s="31"/>
      <c r="T15" s="31"/>
      <c r="U15" s="31"/>
      <c r="V15" s="31"/>
      <c r="W15" s="31"/>
      <c r="X15" s="31"/>
      <c r="Y15" s="31"/>
      <c r="Z15" s="31"/>
    </row>
    <row r="16" spans="1:26" ht="12.75" customHeight="1">
      <c r="A16" s="836" t="s">
        <v>114</v>
      </c>
      <c r="B16" s="821">
        <v>259</v>
      </c>
      <c r="C16" s="814">
        <v>0</v>
      </c>
      <c r="D16" s="814">
        <v>3</v>
      </c>
      <c r="E16" s="814">
        <v>0</v>
      </c>
      <c r="F16" s="814">
        <v>0</v>
      </c>
      <c r="G16" s="818">
        <v>53</v>
      </c>
      <c r="H16" s="31"/>
      <c r="I16" s="31"/>
      <c r="J16" s="31"/>
      <c r="K16" s="31"/>
      <c r="L16" s="31"/>
      <c r="M16" s="31"/>
      <c r="N16" s="31"/>
      <c r="O16" s="31"/>
      <c r="P16" s="31"/>
      <c r="Q16" s="31"/>
      <c r="R16" s="31"/>
      <c r="S16" s="31"/>
      <c r="T16" s="31"/>
      <c r="U16" s="31"/>
      <c r="V16" s="31"/>
      <c r="W16" s="31"/>
      <c r="X16" s="31"/>
      <c r="Y16" s="31"/>
      <c r="Z16" s="31"/>
    </row>
    <row r="17" spans="1:26" ht="12.75" customHeight="1">
      <c r="A17" s="836" t="s">
        <v>115</v>
      </c>
      <c r="B17" s="821">
        <v>17348</v>
      </c>
      <c r="C17" s="814">
        <v>2880</v>
      </c>
      <c r="D17" s="814">
        <v>10728</v>
      </c>
      <c r="E17" s="814">
        <v>8452</v>
      </c>
      <c r="F17" s="814">
        <v>2054</v>
      </c>
      <c r="G17" s="818">
        <v>116195</v>
      </c>
      <c r="H17" s="31"/>
      <c r="I17" s="31"/>
      <c r="J17" s="31"/>
      <c r="K17" s="31"/>
      <c r="L17" s="31"/>
      <c r="M17" s="31"/>
      <c r="N17" s="31"/>
      <c r="O17" s="31"/>
      <c r="P17" s="31"/>
      <c r="Q17" s="31"/>
      <c r="R17" s="31"/>
      <c r="S17" s="31"/>
      <c r="T17" s="31"/>
      <c r="U17" s="31"/>
      <c r="V17" s="31"/>
      <c r="W17" s="31"/>
      <c r="X17" s="31"/>
      <c r="Y17" s="31"/>
      <c r="Z17" s="31"/>
    </row>
    <row r="18" spans="1:26" ht="12.75" customHeight="1">
      <c r="A18" s="836" t="s">
        <v>116</v>
      </c>
      <c r="B18" s="821">
        <v>4</v>
      </c>
      <c r="C18" s="814">
        <v>3</v>
      </c>
      <c r="D18" s="814">
        <v>1</v>
      </c>
      <c r="E18" s="814">
        <v>1</v>
      </c>
      <c r="F18" s="814">
        <v>0</v>
      </c>
      <c r="G18" s="818">
        <v>8</v>
      </c>
      <c r="H18" s="31"/>
      <c r="I18" s="31"/>
      <c r="J18" s="31"/>
      <c r="K18" s="31"/>
      <c r="L18" s="31"/>
      <c r="M18" s="31"/>
      <c r="N18" s="31"/>
      <c r="O18" s="31"/>
      <c r="P18" s="31"/>
      <c r="Q18" s="31"/>
      <c r="R18" s="31"/>
      <c r="S18" s="31"/>
      <c r="T18" s="31"/>
      <c r="U18" s="31"/>
      <c r="V18" s="31"/>
      <c r="W18" s="31"/>
      <c r="X18" s="31"/>
      <c r="Y18" s="31"/>
      <c r="Z18" s="31"/>
    </row>
    <row r="19" spans="1:26" ht="12.75" customHeight="1">
      <c r="A19" s="836" t="s">
        <v>117</v>
      </c>
      <c r="B19" s="821">
        <v>21164</v>
      </c>
      <c r="C19" s="814">
        <v>3</v>
      </c>
      <c r="D19" s="814">
        <v>78</v>
      </c>
      <c r="E19" s="814">
        <v>94</v>
      </c>
      <c r="F19" s="814">
        <v>5</v>
      </c>
      <c r="G19" s="818">
        <v>12</v>
      </c>
      <c r="H19" s="31"/>
      <c r="I19" s="31"/>
      <c r="J19" s="31"/>
      <c r="K19" s="31"/>
      <c r="L19" s="31"/>
      <c r="M19" s="31"/>
      <c r="N19" s="31"/>
      <c r="O19" s="31"/>
      <c r="P19" s="31"/>
      <c r="Q19" s="31"/>
      <c r="R19" s="31"/>
      <c r="S19" s="31"/>
      <c r="T19" s="31"/>
      <c r="U19" s="31"/>
      <c r="V19" s="31"/>
      <c r="W19" s="31"/>
      <c r="X19" s="31"/>
      <c r="Y19" s="31"/>
      <c r="Z19" s="31"/>
    </row>
    <row r="20" spans="1:26" ht="12.75" customHeight="1">
      <c r="A20" s="836" t="s">
        <v>118</v>
      </c>
      <c r="B20" s="821">
        <v>3244</v>
      </c>
      <c r="C20" s="814">
        <v>191</v>
      </c>
      <c r="D20" s="814">
        <v>678</v>
      </c>
      <c r="E20" s="814">
        <v>1888</v>
      </c>
      <c r="F20" s="814">
        <v>1972</v>
      </c>
      <c r="G20" s="818">
        <v>2008</v>
      </c>
      <c r="H20" s="31"/>
      <c r="I20" s="31"/>
      <c r="J20" s="31"/>
      <c r="K20" s="31"/>
      <c r="L20" s="31"/>
      <c r="M20" s="31"/>
      <c r="N20" s="31"/>
      <c r="O20" s="31"/>
      <c r="P20" s="31"/>
      <c r="Q20" s="31"/>
      <c r="R20" s="31"/>
      <c r="S20" s="31"/>
      <c r="T20" s="31"/>
      <c r="U20" s="31"/>
      <c r="V20" s="31"/>
      <c r="W20" s="31"/>
      <c r="X20" s="31"/>
      <c r="Y20" s="31"/>
      <c r="Z20" s="31"/>
    </row>
    <row r="21" spans="1:26" ht="12.75" customHeight="1">
      <c r="A21" s="836" t="s">
        <v>119</v>
      </c>
      <c r="B21" s="821">
        <v>228</v>
      </c>
      <c r="C21" s="814">
        <v>0</v>
      </c>
      <c r="D21" s="814">
        <v>10</v>
      </c>
      <c r="E21" s="814">
        <v>0</v>
      </c>
      <c r="F21" s="814">
        <v>17</v>
      </c>
      <c r="G21" s="818">
        <v>3</v>
      </c>
      <c r="H21" s="31"/>
      <c r="I21" s="31"/>
      <c r="J21" s="31"/>
      <c r="K21" s="31"/>
      <c r="L21" s="31"/>
      <c r="M21" s="31"/>
      <c r="N21" s="31"/>
      <c r="O21" s="31"/>
      <c r="P21" s="31"/>
      <c r="Q21" s="31"/>
      <c r="R21" s="31"/>
      <c r="S21" s="31"/>
      <c r="T21" s="31"/>
      <c r="U21" s="31"/>
      <c r="V21" s="31"/>
      <c r="W21" s="31"/>
      <c r="X21" s="31"/>
      <c r="Y21" s="31"/>
      <c r="Z21" s="31"/>
    </row>
    <row r="22" spans="1:26" ht="12.75" customHeight="1">
      <c r="A22" s="836" t="s">
        <v>120</v>
      </c>
      <c r="B22" s="821">
        <v>356</v>
      </c>
      <c r="C22" s="814">
        <v>72</v>
      </c>
      <c r="D22" s="814">
        <v>102</v>
      </c>
      <c r="E22" s="814">
        <v>353</v>
      </c>
      <c r="F22" s="814">
        <v>54</v>
      </c>
      <c r="G22" s="818">
        <v>843</v>
      </c>
      <c r="H22" s="31"/>
      <c r="I22" s="31"/>
      <c r="J22" s="31"/>
      <c r="K22" s="31"/>
      <c r="L22" s="31"/>
      <c r="M22" s="31"/>
      <c r="N22" s="31"/>
      <c r="O22" s="31"/>
      <c r="P22" s="31"/>
      <c r="Q22" s="31"/>
      <c r="R22" s="31"/>
      <c r="S22" s="31"/>
      <c r="T22" s="31"/>
      <c r="U22" s="31"/>
      <c r="V22" s="31"/>
      <c r="W22" s="31"/>
      <c r="X22" s="31"/>
      <c r="Y22" s="31"/>
      <c r="Z22" s="31"/>
    </row>
    <row r="23" spans="1:26" ht="12.75" customHeight="1">
      <c r="A23" s="836" t="s">
        <v>121</v>
      </c>
      <c r="B23" s="821">
        <v>2444</v>
      </c>
      <c r="C23" s="814">
        <v>43</v>
      </c>
      <c r="D23" s="814">
        <v>322</v>
      </c>
      <c r="E23" s="814">
        <v>188</v>
      </c>
      <c r="F23" s="814">
        <v>167</v>
      </c>
      <c r="G23" s="818">
        <v>1785</v>
      </c>
      <c r="H23" s="31"/>
      <c r="I23" s="31"/>
      <c r="J23" s="31"/>
      <c r="K23" s="31"/>
      <c r="L23" s="31"/>
      <c r="M23" s="31"/>
      <c r="N23" s="31"/>
      <c r="O23" s="31"/>
      <c r="P23" s="31"/>
      <c r="Q23" s="31"/>
      <c r="R23" s="31"/>
      <c r="S23" s="31"/>
      <c r="T23" s="31"/>
      <c r="U23" s="31"/>
      <c r="V23" s="31"/>
      <c r="W23" s="31"/>
      <c r="X23" s="31"/>
      <c r="Y23" s="31"/>
      <c r="Z23" s="31"/>
    </row>
    <row r="24" spans="1:26" ht="12.75" customHeight="1" thickBot="1">
      <c r="A24" s="837" t="s">
        <v>339</v>
      </c>
      <c r="B24" s="822">
        <v>0</v>
      </c>
      <c r="C24" s="815">
        <v>0</v>
      </c>
      <c r="D24" s="815">
        <v>0</v>
      </c>
      <c r="E24" s="815">
        <v>0</v>
      </c>
      <c r="F24" s="815">
        <v>0</v>
      </c>
      <c r="G24" s="819">
        <v>101857</v>
      </c>
      <c r="H24" s="31"/>
      <c r="I24" s="31"/>
      <c r="J24" s="31"/>
      <c r="K24" s="31"/>
      <c r="L24" s="31"/>
      <c r="M24" s="31"/>
      <c r="N24" s="31"/>
      <c r="O24" s="31"/>
      <c r="P24" s="31"/>
      <c r="Q24" s="31"/>
      <c r="R24" s="31"/>
      <c r="S24" s="31"/>
      <c r="T24" s="31"/>
      <c r="U24" s="31"/>
      <c r="V24" s="31"/>
      <c r="W24" s="31"/>
      <c r="X24" s="31"/>
      <c r="Y24" s="31"/>
      <c r="Z24" s="31"/>
    </row>
    <row r="25" spans="1:26" ht="12.75" customHeight="1" thickBot="1">
      <c r="A25" s="827" t="s">
        <v>39</v>
      </c>
      <c r="B25" s="828">
        <f>SUBTOTAL(109,B5:B24)</f>
        <v>68586</v>
      </c>
      <c r="C25" s="829">
        <f t="shared" ref="C25:F25" si="0">SUBTOTAL(109,C5:C24)</f>
        <v>3231</v>
      </c>
      <c r="D25" s="829">
        <f t="shared" si="0"/>
        <v>16432</v>
      </c>
      <c r="E25" s="829">
        <f t="shared" si="0"/>
        <v>12202</v>
      </c>
      <c r="F25" s="829">
        <f t="shared" si="0"/>
        <v>4929</v>
      </c>
      <c r="G25" s="830">
        <f>SUM(G5:G24)</f>
        <v>851413</v>
      </c>
      <c r="H25" s="31"/>
      <c r="I25" s="31"/>
      <c r="J25" s="31"/>
      <c r="K25" s="31"/>
      <c r="L25" s="31"/>
      <c r="M25" s="31"/>
      <c r="N25" s="31"/>
      <c r="O25" s="31"/>
      <c r="P25" s="31"/>
      <c r="Q25" s="31"/>
      <c r="R25" s="31"/>
      <c r="S25" s="31"/>
      <c r="T25" s="31"/>
      <c r="U25" s="31"/>
      <c r="V25" s="31"/>
      <c r="W25" s="31"/>
      <c r="X25" s="31"/>
      <c r="Y25" s="31"/>
      <c r="Z25" s="31"/>
    </row>
    <row r="26" spans="1:26" ht="12.75" customHeight="1">
      <c r="A26" s="31"/>
      <c r="B26" s="552"/>
      <c r="C26" s="552"/>
      <c r="D26" s="552"/>
      <c r="E26" s="552"/>
      <c r="F26" s="552"/>
      <c r="G26" s="552"/>
      <c r="H26" s="31"/>
      <c r="I26" s="31"/>
      <c r="J26" s="31"/>
      <c r="K26" s="31"/>
      <c r="L26" s="31"/>
      <c r="M26" s="31"/>
      <c r="N26" s="31"/>
      <c r="O26" s="31"/>
      <c r="P26" s="31"/>
      <c r="Q26" s="31"/>
      <c r="R26" s="31"/>
      <c r="S26" s="31"/>
      <c r="T26" s="31"/>
      <c r="U26" s="31"/>
      <c r="V26" s="31"/>
      <c r="W26" s="31"/>
      <c r="X26" s="31"/>
      <c r="Y26" s="31"/>
      <c r="Z26" s="31"/>
    </row>
    <row r="27" spans="1:26" ht="12.75" customHeight="1">
      <c r="A27" s="31" t="s">
        <v>59</v>
      </c>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61.5" customHeight="1">
      <c r="A28" s="952" t="s">
        <v>279</v>
      </c>
      <c r="B28" s="922"/>
      <c r="C28" s="922"/>
      <c r="D28" s="922"/>
      <c r="E28" s="922"/>
      <c r="F28" s="922"/>
      <c r="G28" s="922"/>
      <c r="H28" s="31"/>
      <c r="I28" s="31"/>
      <c r="J28" s="31"/>
      <c r="K28" s="31"/>
      <c r="L28" s="31"/>
      <c r="M28" s="31"/>
      <c r="N28" s="31"/>
      <c r="O28" s="31"/>
      <c r="P28" s="31"/>
      <c r="Q28" s="31"/>
      <c r="R28" s="31"/>
      <c r="S28" s="31"/>
      <c r="T28" s="31"/>
      <c r="U28" s="31"/>
      <c r="V28" s="31"/>
      <c r="W28" s="31"/>
      <c r="X28" s="31"/>
      <c r="Y28" s="31"/>
      <c r="Z28" s="31"/>
    </row>
    <row r="29" spans="1:26" ht="78" customHeight="1">
      <c r="A29" s="934" t="s">
        <v>133</v>
      </c>
      <c r="B29" s="922"/>
      <c r="C29" s="922"/>
      <c r="D29" s="922"/>
      <c r="E29" s="922"/>
      <c r="F29" s="922"/>
      <c r="G29" s="922"/>
      <c r="H29" s="17"/>
      <c r="I29" s="17"/>
      <c r="J29" s="17"/>
      <c r="K29" s="17"/>
      <c r="L29" s="17"/>
      <c r="M29" s="17"/>
      <c r="N29" s="17"/>
      <c r="O29" s="17"/>
      <c r="P29" s="17"/>
      <c r="Q29" s="17"/>
      <c r="R29" s="17"/>
      <c r="S29" s="17"/>
      <c r="T29" s="17"/>
      <c r="U29" s="17"/>
      <c r="V29" s="17"/>
      <c r="W29" s="17"/>
      <c r="X29" s="17"/>
      <c r="Y29" s="17"/>
      <c r="Z29" s="17"/>
    </row>
    <row r="30" spans="1:26" ht="12.75" customHeight="1">
      <c r="A30" s="17"/>
      <c r="B30" s="258"/>
      <c r="C30" s="258"/>
      <c r="D30" s="258"/>
      <c r="E30" s="258"/>
      <c r="F30" s="258"/>
      <c r="G30" s="258"/>
      <c r="H30" s="17"/>
      <c r="I30" s="17"/>
      <c r="J30" s="17"/>
      <c r="K30" s="17"/>
      <c r="L30" s="17"/>
      <c r="M30" s="17"/>
      <c r="N30" s="17"/>
      <c r="O30" s="17"/>
      <c r="P30" s="17"/>
      <c r="Q30" s="17"/>
      <c r="R30" s="17"/>
      <c r="S30" s="17"/>
      <c r="T30" s="17"/>
      <c r="U30" s="17"/>
      <c r="V30" s="17"/>
      <c r="W30" s="17"/>
      <c r="X30" s="17"/>
      <c r="Y30" s="17"/>
      <c r="Z30" s="17"/>
    </row>
    <row r="31" spans="1:26" ht="12.75" customHeight="1">
      <c r="A31" s="260"/>
      <c r="B31" s="260"/>
      <c r="C31" s="260"/>
      <c r="D31" s="260"/>
      <c r="E31" s="260"/>
      <c r="F31" s="260"/>
      <c r="G31" s="260"/>
      <c r="H31" s="17"/>
      <c r="I31" s="17"/>
      <c r="J31" s="17"/>
      <c r="K31" s="17"/>
      <c r="L31" s="17"/>
      <c r="M31" s="17"/>
      <c r="N31" s="17"/>
      <c r="O31" s="17"/>
      <c r="P31" s="17"/>
      <c r="Q31" s="17"/>
      <c r="R31" s="17"/>
      <c r="S31" s="17"/>
      <c r="T31" s="17"/>
      <c r="U31" s="17"/>
      <c r="V31" s="17"/>
      <c r="W31" s="17"/>
      <c r="X31" s="17"/>
      <c r="Y31" s="17"/>
      <c r="Z31" s="17"/>
    </row>
    <row r="32" spans="1:26" ht="12.75" customHeight="1">
      <c r="A32" s="260"/>
      <c r="B32" s="260"/>
      <c r="C32" s="260"/>
      <c r="D32" s="260"/>
      <c r="E32" s="260"/>
      <c r="F32" s="260"/>
      <c r="G32" s="260"/>
      <c r="H32" s="17"/>
      <c r="I32" s="17"/>
      <c r="J32" s="17"/>
      <c r="K32" s="17"/>
      <c r="L32" s="17"/>
      <c r="M32" s="17"/>
      <c r="N32" s="17"/>
      <c r="O32" s="17"/>
      <c r="P32" s="17"/>
      <c r="Q32" s="17"/>
      <c r="R32" s="17"/>
      <c r="S32" s="17"/>
      <c r="T32" s="17"/>
      <c r="U32" s="17"/>
      <c r="V32" s="17"/>
      <c r="W32" s="17"/>
      <c r="X32" s="17"/>
      <c r="Y32" s="17"/>
      <c r="Z32" s="17"/>
    </row>
    <row r="33" spans="1:26" ht="12.75" customHeight="1">
      <c r="A33" s="260"/>
      <c r="B33" s="260"/>
      <c r="C33" s="260"/>
      <c r="D33" s="260"/>
      <c r="E33" s="260"/>
      <c r="F33" s="260"/>
      <c r="G33" s="260"/>
      <c r="H33" s="17"/>
      <c r="I33" s="17"/>
      <c r="J33" s="17"/>
      <c r="K33" s="17"/>
      <c r="L33" s="17"/>
      <c r="M33" s="17"/>
      <c r="N33" s="17"/>
      <c r="O33" s="17"/>
      <c r="P33" s="17"/>
      <c r="Q33" s="17"/>
      <c r="R33" s="17"/>
      <c r="S33" s="17"/>
      <c r="T33" s="17"/>
      <c r="U33" s="17"/>
      <c r="V33" s="17"/>
      <c r="W33" s="17"/>
      <c r="X33" s="17"/>
      <c r="Y33" s="17"/>
      <c r="Z33" s="17"/>
    </row>
    <row r="34" spans="1:26" ht="12.75" customHeight="1">
      <c r="A34" s="260"/>
      <c r="B34" s="260"/>
      <c r="C34" s="260"/>
      <c r="D34" s="260"/>
      <c r="E34" s="260"/>
      <c r="F34" s="260"/>
      <c r="G34" s="260"/>
      <c r="H34" s="17"/>
      <c r="I34" s="17"/>
      <c r="J34" s="17"/>
      <c r="K34" s="17"/>
      <c r="L34" s="17"/>
      <c r="M34" s="17"/>
      <c r="N34" s="17"/>
      <c r="O34" s="17"/>
      <c r="P34" s="17"/>
      <c r="Q34" s="17"/>
      <c r="R34" s="17"/>
      <c r="S34" s="17"/>
      <c r="T34" s="17"/>
      <c r="U34" s="17"/>
      <c r="V34" s="17"/>
      <c r="W34" s="17"/>
      <c r="X34" s="17"/>
      <c r="Y34" s="17"/>
      <c r="Z34" s="17"/>
    </row>
    <row r="35" spans="1:26" ht="12.75" customHeight="1">
      <c r="A35" s="260"/>
      <c r="B35" s="260"/>
      <c r="C35" s="260"/>
      <c r="D35" s="260"/>
      <c r="E35" s="260"/>
      <c r="F35" s="260"/>
      <c r="G35" s="260"/>
      <c r="H35" s="17"/>
      <c r="I35" s="17"/>
      <c r="J35" s="17"/>
      <c r="K35" s="17"/>
      <c r="L35" s="17"/>
      <c r="M35" s="17"/>
      <c r="N35" s="17"/>
      <c r="O35" s="17"/>
      <c r="P35" s="17"/>
      <c r="Q35" s="17"/>
      <c r="R35" s="17"/>
      <c r="S35" s="17"/>
      <c r="T35" s="17"/>
      <c r="U35" s="17"/>
      <c r="V35" s="17"/>
      <c r="W35" s="17"/>
      <c r="X35" s="17"/>
      <c r="Y35" s="17"/>
      <c r="Z35" s="17"/>
    </row>
    <row r="36" spans="1:26" ht="12.75" customHeight="1">
      <c r="A36" s="260"/>
      <c r="B36" s="260"/>
      <c r="C36" s="260"/>
      <c r="D36" s="260"/>
      <c r="E36" s="260"/>
      <c r="F36" s="260"/>
      <c r="G36" s="260"/>
      <c r="H36" s="17"/>
      <c r="I36" s="17"/>
      <c r="J36" s="17"/>
      <c r="K36" s="17"/>
      <c r="L36" s="17"/>
      <c r="M36" s="17"/>
      <c r="N36" s="17"/>
      <c r="O36" s="17"/>
      <c r="P36" s="17"/>
      <c r="Q36" s="17"/>
      <c r="R36" s="17"/>
      <c r="S36" s="17"/>
      <c r="T36" s="17"/>
      <c r="U36" s="17"/>
      <c r="V36" s="17"/>
      <c r="W36" s="17"/>
      <c r="X36" s="17"/>
      <c r="Y36" s="17"/>
      <c r="Z36" s="17"/>
    </row>
    <row r="37" spans="1:26" ht="12.75" customHeight="1">
      <c r="A37" s="260"/>
      <c r="B37" s="260"/>
      <c r="C37" s="260"/>
      <c r="D37" s="260"/>
      <c r="E37" s="260"/>
      <c r="F37" s="260"/>
      <c r="G37" s="260"/>
      <c r="H37" s="17"/>
      <c r="I37" s="17"/>
      <c r="J37" s="17"/>
      <c r="K37" s="17"/>
      <c r="L37" s="17"/>
      <c r="M37" s="17"/>
      <c r="N37" s="17"/>
      <c r="O37" s="17"/>
      <c r="P37" s="17"/>
      <c r="Q37" s="17"/>
      <c r="R37" s="17"/>
      <c r="S37" s="17"/>
      <c r="T37" s="17"/>
      <c r="U37" s="17"/>
      <c r="V37" s="17"/>
      <c r="W37" s="17"/>
      <c r="X37" s="17"/>
      <c r="Y37" s="17"/>
      <c r="Z37" s="17"/>
    </row>
    <row r="38" spans="1:26" ht="12.75" customHeight="1">
      <c r="A38" s="260"/>
      <c r="B38" s="260"/>
      <c r="C38" s="260"/>
      <c r="D38" s="260"/>
      <c r="E38" s="260"/>
      <c r="F38" s="260"/>
      <c r="G38" s="260"/>
      <c r="H38" s="17"/>
      <c r="I38" s="17"/>
      <c r="J38" s="17"/>
      <c r="K38" s="17"/>
      <c r="L38" s="17"/>
      <c r="M38" s="17"/>
      <c r="N38" s="17"/>
      <c r="O38" s="17"/>
      <c r="P38" s="17"/>
      <c r="Q38" s="17"/>
      <c r="R38" s="17"/>
      <c r="S38" s="17"/>
      <c r="T38" s="17"/>
      <c r="U38" s="17"/>
      <c r="V38" s="17"/>
      <c r="W38" s="17"/>
      <c r="X38" s="17"/>
      <c r="Y38" s="17"/>
      <c r="Z38" s="17"/>
    </row>
    <row r="39" spans="1:26" ht="12.75" customHeight="1">
      <c r="A39" s="260"/>
      <c r="B39" s="260"/>
      <c r="C39" s="260"/>
      <c r="D39" s="260"/>
      <c r="E39" s="260"/>
      <c r="F39" s="260"/>
      <c r="G39" s="260"/>
      <c r="H39" s="17"/>
      <c r="I39" s="17"/>
      <c r="J39" s="17"/>
      <c r="K39" s="17"/>
      <c r="L39" s="17"/>
      <c r="M39" s="17"/>
      <c r="N39" s="17"/>
      <c r="O39" s="17"/>
      <c r="P39" s="17"/>
      <c r="Q39" s="17"/>
      <c r="R39" s="17"/>
      <c r="S39" s="17"/>
      <c r="T39" s="17"/>
      <c r="U39" s="17"/>
      <c r="V39" s="17"/>
      <c r="W39" s="17"/>
      <c r="X39" s="17"/>
      <c r="Y39" s="17"/>
      <c r="Z39" s="17"/>
    </row>
    <row r="40" spans="1:26" ht="12.75" customHeight="1">
      <c r="A40" s="260"/>
      <c r="B40" s="260"/>
      <c r="C40" s="260"/>
      <c r="D40" s="260"/>
      <c r="E40" s="260"/>
      <c r="F40" s="260"/>
      <c r="G40" s="260"/>
      <c r="H40" s="17"/>
      <c r="I40" s="17"/>
      <c r="J40" s="17"/>
      <c r="K40" s="17"/>
      <c r="L40" s="17"/>
      <c r="M40" s="17"/>
      <c r="N40" s="17"/>
      <c r="O40" s="17"/>
      <c r="P40" s="17"/>
      <c r="Q40" s="17"/>
      <c r="R40" s="17"/>
      <c r="S40" s="17"/>
      <c r="T40" s="17"/>
      <c r="U40" s="17"/>
      <c r="V40" s="17"/>
      <c r="W40" s="17"/>
      <c r="X40" s="17"/>
      <c r="Y40" s="17"/>
      <c r="Z40" s="17"/>
    </row>
    <row r="41" spans="1:26" ht="12.75" customHeight="1">
      <c r="A41" s="260"/>
      <c r="B41" s="260"/>
      <c r="C41" s="260"/>
      <c r="D41" s="260"/>
      <c r="E41" s="260"/>
      <c r="F41" s="260"/>
      <c r="G41" s="260"/>
      <c r="H41" s="17"/>
      <c r="I41" s="17"/>
      <c r="J41" s="17"/>
      <c r="K41" s="17"/>
      <c r="L41" s="17"/>
      <c r="M41" s="17"/>
      <c r="N41" s="17"/>
      <c r="O41" s="17"/>
      <c r="P41" s="17"/>
      <c r="Q41" s="17"/>
      <c r="R41" s="17"/>
      <c r="S41" s="17"/>
      <c r="T41" s="17"/>
      <c r="U41" s="17"/>
      <c r="V41" s="17"/>
      <c r="W41" s="17"/>
      <c r="X41" s="17"/>
      <c r="Y41" s="17"/>
      <c r="Z41" s="17"/>
    </row>
    <row r="42" spans="1:26" ht="12.75" customHeight="1">
      <c r="A42" s="260"/>
      <c r="B42" s="260"/>
      <c r="C42" s="260"/>
      <c r="D42" s="260"/>
      <c r="E42" s="260"/>
      <c r="F42" s="260"/>
      <c r="G42" s="260"/>
      <c r="H42" s="17"/>
      <c r="I42" s="17"/>
      <c r="J42" s="17"/>
      <c r="K42" s="17"/>
      <c r="L42" s="17"/>
      <c r="M42" s="17"/>
      <c r="N42" s="17"/>
      <c r="O42" s="17"/>
      <c r="P42" s="17"/>
      <c r="Q42" s="17"/>
      <c r="R42" s="17"/>
      <c r="S42" s="17"/>
      <c r="T42" s="17"/>
      <c r="U42" s="17"/>
      <c r="V42" s="17"/>
      <c r="W42" s="17"/>
      <c r="X42" s="17"/>
      <c r="Y42" s="17"/>
      <c r="Z42" s="17"/>
    </row>
    <row r="43" spans="1:26" ht="12.75" customHeight="1">
      <c r="A43" s="260"/>
      <c r="B43" s="260"/>
      <c r="C43" s="260"/>
      <c r="D43" s="260"/>
      <c r="E43" s="260"/>
      <c r="F43" s="260"/>
      <c r="G43" s="260"/>
      <c r="H43" s="17"/>
      <c r="I43" s="17"/>
      <c r="J43" s="17"/>
      <c r="K43" s="17"/>
      <c r="L43" s="17"/>
      <c r="M43" s="17"/>
      <c r="N43" s="17"/>
      <c r="O43" s="17"/>
      <c r="P43" s="17"/>
      <c r="Q43" s="17"/>
      <c r="R43" s="17"/>
      <c r="S43" s="17"/>
      <c r="T43" s="17"/>
      <c r="U43" s="17"/>
      <c r="V43" s="17"/>
      <c r="W43" s="17"/>
      <c r="X43" s="17"/>
      <c r="Y43" s="17"/>
      <c r="Z43" s="17"/>
    </row>
    <row r="44" spans="1:26" ht="12.75" customHeight="1">
      <c r="A44" s="260"/>
      <c r="B44" s="260"/>
      <c r="C44" s="260"/>
      <c r="D44" s="260"/>
      <c r="E44" s="260"/>
      <c r="F44" s="260"/>
      <c r="G44" s="260"/>
      <c r="H44" s="17"/>
      <c r="I44" s="17"/>
      <c r="J44" s="17"/>
      <c r="K44" s="17"/>
      <c r="L44" s="17"/>
      <c r="M44" s="17"/>
      <c r="N44" s="17"/>
      <c r="O44" s="17"/>
      <c r="P44" s="17"/>
      <c r="Q44" s="17"/>
      <c r="R44" s="17"/>
      <c r="S44" s="17"/>
      <c r="T44" s="17"/>
      <c r="U44" s="17"/>
      <c r="V44" s="17"/>
      <c r="W44" s="17"/>
      <c r="X44" s="17"/>
      <c r="Y44" s="17"/>
      <c r="Z44" s="17"/>
    </row>
    <row r="45" spans="1:26" ht="12.75" customHeight="1">
      <c r="A45" s="260"/>
      <c r="B45" s="260"/>
      <c r="C45" s="260"/>
      <c r="D45" s="260"/>
      <c r="E45" s="260"/>
      <c r="F45" s="260"/>
      <c r="G45" s="260"/>
      <c r="H45" s="17"/>
      <c r="I45" s="17"/>
      <c r="J45" s="17"/>
      <c r="K45" s="17"/>
      <c r="L45" s="17"/>
      <c r="M45" s="17"/>
      <c r="N45" s="17"/>
      <c r="O45" s="17"/>
      <c r="P45" s="17"/>
      <c r="Q45" s="17"/>
      <c r="R45" s="17"/>
      <c r="S45" s="17"/>
      <c r="T45" s="17"/>
      <c r="U45" s="17"/>
      <c r="V45" s="17"/>
      <c r="W45" s="17"/>
      <c r="X45" s="17"/>
      <c r="Y45" s="17"/>
      <c r="Z45" s="17"/>
    </row>
    <row r="46" spans="1:26" ht="12.75" customHeight="1">
      <c r="A46" s="260"/>
      <c r="B46" s="260"/>
      <c r="C46" s="260"/>
      <c r="D46" s="260"/>
      <c r="E46" s="260"/>
      <c r="F46" s="260"/>
      <c r="G46" s="260"/>
      <c r="H46" s="17"/>
      <c r="I46" s="17"/>
      <c r="J46" s="17"/>
      <c r="K46" s="17"/>
      <c r="L46" s="17"/>
      <c r="M46" s="17"/>
      <c r="N46" s="17"/>
      <c r="O46" s="17"/>
      <c r="P46" s="17"/>
      <c r="Q46" s="17"/>
      <c r="R46" s="17"/>
      <c r="S46" s="17"/>
      <c r="T46" s="17"/>
      <c r="U46" s="17"/>
      <c r="V46" s="17"/>
      <c r="W46" s="17"/>
      <c r="X46" s="17"/>
      <c r="Y46" s="17"/>
      <c r="Z46" s="17"/>
    </row>
    <row r="47" spans="1:26" ht="12.75" customHeight="1">
      <c r="A47" s="260"/>
      <c r="B47" s="260"/>
      <c r="C47" s="260"/>
      <c r="D47" s="260"/>
      <c r="E47" s="260"/>
      <c r="F47" s="260"/>
      <c r="G47" s="260"/>
      <c r="H47" s="17"/>
      <c r="I47" s="17"/>
      <c r="J47" s="17"/>
      <c r="K47" s="17"/>
      <c r="L47" s="17"/>
      <c r="M47" s="17"/>
      <c r="N47" s="17"/>
      <c r="O47" s="17"/>
      <c r="P47" s="17"/>
      <c r="Q47" s="17"/>
      <c r="R47" s="17"/>
      <c r="S47" s="17"/>
      <c r="T47" s="17"/>
      <c r="U47" s="17"/>
      <c r="V47" s="17"/>
      <c r="W47" s="17"/>
      <c r="X47" s="17"/>
      <c r="Y47" s="17"/>
      <c r="Z47" s="17"/>
    </row>
    <row r="48" spans="1:26" ht="12.75" customHeight="1">
      <c r="A48" s="260"/>
      <c r="B48" s="260"/>
      <c r="C48" s="260"/>
      <c r="D48" s="260"/>
      <c r="E48" s="260"/>
      <c r="F48" s="260"/>
      <c r="G48" s="260"/>
      <c r="H48" s="17"/>
      <c r="I48" s="17"/>
      <c r="J48" s="17"/>
      <c r="K48" s="17"/>
      <c r="L48" s="17"/>
      <c r="M48" s="17"/>
      <c r="N48" s="17"/>
      <c r="O48" s="17"/>
      <c r="P48" s="17"/>
      <c r="Q48" s="17"/>
      <c r="R48" s="17"/>
      <c r="S48" s="17"/>
      <c r="T48" s="17"/>
      <c r="U48" s="17"/>
      <c r="V48" s="17"/>
      <c r="W48" s="17"/>
      <c r="X48" s="17"/>
      <c r="Y48" s="17"/>
      <c r="Z48" s="17"/>
    </row>
    <row r="49" spans="1:26" ht="12.75" customHeight="1">
      <c r="A49" s="260"/>
      <c r="B49" s="260"/>
      <c r="C49" s="260"/>
      <c r="D49" s="260"/>
      <c r="E49" s="260"/>
      <c r="F49" s="260"/>
      <c r="G49" s="260"/>
      <c r="H49" s="17"/>
      <c r="I49" s="17"/>
      <c r="J49" s="17"/>
      <c r="K49" s="17"/>
      <c r="L49" s="17"/>
      <c r="M49" s="17"/>
      <c r="N49" s="17"/>
      <c r="O49" s="17"/>
      <c r="P49" s="17"/>
      <c r="Q49" s="17"/>
      <c r="R49" s="17"/>
      <c r="S49" s="17"/>
      <c r="T49" s="17"/>
      <c r="U49" s="17"/>
      <c r="V49" s="17"/>
      <c r="W49" s="17"/>
      <c r="X49" s="17"/>
      <c r="Y49" s="17"/>
      <c r="Z49" s="17"/>
    </row>
    <row r="50" spans="1:26" ht="12.75" customHeight="1">
      <c r="A50" s="260"/>
      <c r="B50" s="260"/>
      <c r="C50" s="260"/>
      <c r="D50" s="260"/>
      <c r="E50" s="260"/>
      <c r="F50" s="260"/>
      <c r="G50" s="260"/>
      <c r="H50" s="17"/>
      <c r="I50" s="17"/>
      <c r="J50" s="17"/>
      <c r="K50" s="17"/>
      <c r="L50" s="17"/>
      <c r="M50" s="17"/>
      <c r="N50" s="17"/>
      <c r="O50" s="17"/>
      <c r="P50" s="17"/>
      <c r="Q50" s="17"/>
      <c r="R50" s="17"/>
      <c r="S50" s="17"/>
      <c r="T50" s="17"/>
      <c r="U50" s="17"/>
      <c r="V50" s="17"/>
      <c r="W50" s="17"/>
      <c r="X50" s="17"/>
      <c r="Y50" s="17"/>
      <c r="Z50" s="17"/>
    </row>
    <row r="51" spans="1:26" ht="12.75" customHeight="1">
      <c r="A51" s="260"/>
      <c r="B51" s="260"/>
      <c r="C51" s="260"/>
      <c r="D51" s="260"/>
      <c r="E51" s="260"/>
      <c r="F51" s="260"/>
      <c r="G51" s="260"/>
      <c r="H51" s="17"/>
      <c r="I51" s="17"/>
      <c r="J51" s="17"/>
      <c r="K51" s="17"/>
      <c r="L51" s="17"/>
      <c r="M51" s="17"/>
      <c r="N51" s="17"/>
      <c r="O51" s="17"/>
      <c r="P51" s="17"/>
      <c r="Q51" s="17"/>
      <c r="R51" s="17"/>
      <c r="S51" s="17"/>
      <c r="T51" s="17"/>
      <c r="U51" s="17"/>
      <c r="V51" s="17"/>
      <c r="W51" s="17"/>
      <c r="X51" s="17"/>
      <c r="Y51" s="17"/>
      <c r="Z51" s="17"/>
    </row>
    <row r="52" spans="1:26" ht="12.75" customHeight="1">
      <c r="A52" s="260"/>
      <c r="B52" s="260"/>
      <c r="C52" s="260"/>
      <c r="D52" s="260"/>
      <c r="E52" s="260"/>
      <c r="F52" s="260"/>
      <c r="G52" s="260"/>
      <c r="H52" s="17"/>
      <c r="I52" s="17"/>
      <c r="J52" s="17"/>
      <c r="K52" s="17"/>
      <c r="L52" s="17"/>
      <c r="M52" s="17"/>
      <c r="N52" s="17"/>
      <c r="O52" s="17"/>
      <c r="P52" s="17"/>
      <c r="Q52" s="17"/>
      <c r="R52" s="17"/>
      <c r="S52" s="17"/>
      <c r="T52" s="17"/>
      <c r="U52" s="17"/>
      <c r="V52" s="17"/>
      <c r="W52" s="17"/>
      <c r="X52" s="17"/>
      <c r="Y52" s="17"/>
      <c r="Z52" s="17"/>
    </row>
    <row r="53" spans="1:26" ht="12.75" customHeight="1">
      <c r="A53" s="260"/>
      <c r="B53" s="260"/>
      <c r="C53" s="260"/>
      <c r="D53" s="260"/>
      <c r="E53" s="260"/>
      <c r="F53" s="260"/>
      <c r="G53" s="260"/>
      <c r="H53" s="17"/>
      <c r="I53" s="17"/>
      <c r="J53" s="17"/>
      <c r="K53" s="17"/>
      <c r="L53" s="17"/>
      <c r="M53" s="17"/>
      <c r="N53" s="17"/>
      <c r="O53" s="17"/>
      <c r="P53" s="17"/>
      <c r="Q53" s="17"/>
      <c r="R53" s="17"/>
      <c r="S53" s="17"/>
      <c r="T53" s="17"/>
      <c r="U53" s="17"/>
      <c r="V53" s="17"/>
      <c r="W53" s="17"/>
      <c r="X53" s="17"/>
      <c r="Y53" s="17"/>
      <c r="Z53" s="17"/>
    </row>
    <row r="54" spans="1:26" ht="12.75" customHeight="1">
      <c r="A54" s="260"/>
      <c r="B54" s="260"/>
      <c r="C54" s="260"/>
      <c r="D54" s="260"/>
      <c r="E54" s="260"/>
      <c r="F54" s="260"/>
      <c r="G54" s="260"/>
      <c r="H54" s="17"/>
      <c r="I54" s="17"/>
      <c r="J54" s="17"/>
      <c r="K54" s="17"/>
      <c r="L54" s="17"/>
      <c r="M54" s="17"/>
      <c r="N54" s="17"/>
      <c r="O54" s="17"/>
      <c r="P54" s="17"/>
      <c r="Q54" s="17"/>
      <c r="R54" s="17"/>
      <c r="S54" s="17"/>
      <c r="T54" s="17"/>
      <c r="U54" s="17"/>
      <c r="V54" s="17"/>
      <c r="W54" s="17"/>
      <c r="X54" s="17"/>
      <c r="Y54" s="17"/>
      <c r="Z54" s="17"/>
    </row>
    <row r="55" spans="1:26" ht="12.75" customHeight="1">
      <c r="A55" s="260"/>
      <c r="B55" s="260"/>
      <c r="C55" s="260"/>
      <c r="D55" s="260"/>
      <c r="E55" s="260"/>
      <c r="F55" s="260"/>
      <c r="G55" s="260"/>
      <c r="H55" s="17"/>
      <c r="I55" s="17"/>
      <c r="J55" s="17"/>
      <c r="K55" s="17"/>
      <c r="L55" s="17"/>
      <c r="M55" s="17"/>
      <c r="N55" s="17"/>
      <c r="O55" s="17"/>
      <c r="P55" s="17"/>
      <c r="Q55" s="17"/>
      <c r="R55" s="17"/>
      <c r="S55" s="17"/>
      <c r="T55" s="17"/>
      <c r="U55" s="17"/>
      <c r="V55" s="17"/>
      <c r="W55" s="17"/>
      <c r="X55" s="17"/>
      <c r="Y55" s="17"/>
      <c r="Z55" s="17"/>
    </row>
    <row r="56" spans="1:26" ht="12.75" customHeight="1">
      <c r="A56" s="260"/>
      <c r="B56" s="260"/>
      <c r="C56" s="260"/>
      <c r="D56" s="260"/>
      <c r="E56" s="260"/>
      <c r="F56" s="260"/>
      <c r="G56" s="260"/>
      <c r="H56" s="17"/>
      <c r="I56" s="17"/>
      <c r="J56" s="17"/>
      <c r="K56" s="17"/>
      <c r="L56" s="17"/>
      <c r="M56" s="17"/>
      <c r="N56" s="17"/>
      <c r="O56" s="17"/>
      <c r="P56" s="17"/>
      <c r="Q56" s="17"/>
      <c r="R56" s="17"/>
      <c r="S56" s="17"/>
      <c r="T56" s="17"/>
      <c r="U56" s="17"/>
      <c r="V56" s="17"/>
      <c r="W56" s="17"/>
      <c r="X56" s="17"/>
      <c r="Y56" s="17"/>
      <c r="Z56" s="17"/>
    </row>
    <row r="57" spans="1:26" ht="12.75" customHeight="1">
      <c r="A57" s="260"/>
      <c r="B57" s="260"/>
      <c r="C57" s="260"/>
      <c r="D57" s="260"/>
      <c r="E57" s="260"/>
      <c r="F57" s="260"/>
      <c r="G57" s="260"/>
      <c r="H57" s="17"/>
      <c r="I57" s="17"/>
      <c r="J57" s="17"/>
      <c r="K57" s="17"/>
      <c r="L57" s="17"/>
      <c r="M57" s="17"/>
      <c r="N57" s="17"/>
      <c r="O57" s="17"/>
      <c r="P57" s="17"/>
      <c r="Q57" s="17"/>
      <c r="R57" s="17"/>
      <c r="S57" s="17"/>
      <c r="T57" s="17"/>
      <c r="U57" s="17"/>
      <c r="V57" s="17"/>
      <c r="W57" s="17"/>
      <c r="X57" s="17"/>
      <c r="Y57" s="17"/>
      <c r="Z57" s="17"/>
    </row>
    <row r="58" spans="1:26" ht="12.75" customHeight="1">
      <c r="A58" s="260"/>
      <c r="B58" s="260"/>
      <c r="C58" s="260"/>
      <c r="D58" s="260"/>
      <c r="E58" s="260"/>
      <c r="F58" s="260"/>
      <c r="G58" s="260"/>
      <c r="H58" s="17"/>
      <c r="I58" s="17"/>
      <c r="J58" s="17"/>
      <c r="K58" s="17"/>
      <c r="L58" s="17"/>
      <c r="M58" s="17"/>
      <c r="N58" s="17"/>
      <c r="O58" s="17"/>
      <c r="P58" s="17"/>
      <c r="Q58" s="17"/>
      <c r="R58" s="17"/>
      <c r="S58" s="17"/>
      <c r="T58" s="17"/>
      <c r="U58" s="17"/>
      <c r="V58" s="17"/>
      <c r="W58" s="17"/>
      <c r="X58" s="17"/>
      <c r="Y58" s="17"/>
      <c r="Z58" s="17"/>
    </row>
    <row r="59" spans="1:26" ht="12.75" customHeight="1">
      <c r="A59" s="260"/>
      <c r="B59" s="260"/>
      <c r="C59" s="260"/>
      <c r="D59" s="260"/>
      <c r="E59" s="260"/>
      <c r="F59" s="260"/>
      <c r="G59" s="260"/>
      <c r="H59" s="17"/>
      <c r="I59" s="17"/>
      <c r="J59" s="17"/>
      <c r="K59" s="17"/>
      <c r="L59" s="17"/>
      <c r="M59" s="17"/>
      <c r="N59" s="17"/>
      <c r="O59" s="17"/>
      <c r="P59" s="17"/>
      <c r="Q59" s="17"/>
      <c r="R59" s="17"/>
      <c r="S59" s="17"/>
      <c r="T59" s="17"/>
      <c r="U59" s="17"/>
      <c r="V59" s="17"/>
      <c r="W59" s="17"/>
      <c r="X59" s="17"/>
      <c r="Y59" s="17"/>
      <c r="Z59" s="17"/>
    </row>
    <row r="60" spans="1:26" ht="12.75" customHeight="1">
      <c r="A60" s="260"/>
      <c r="B60" s="260"/>
      <c r="C60" s="260"/>
      <c r="D60" s="260"/>
      <c r="E60" s="260"/>
      <c r="F60" s="260"/>
      <c r="G60" s="260"/>
      <c r="H60" s="17"/>
      <c r="I60" s="17"/>
      <c r="J60" s="17"/>
      <c r="K60" s="17"/>
      <c r="L60" s="17"/>
      <c r="M60" s="17"/>
      <c r="N60" s="17"/>
      <c r="O60" s="17"/>
      <c r="P60" s="17"/>
      <c r="Q60" s="17"/>
      <c r="R60" s="17"/>
      <c r="S60" s="17"/>
      <c r="T60" s="17"/>
      <c r="U60" s="17"/>
      <c r="V60" s="17"/>
      <c r="W60" s="17"/>
      <c r="X60" s="17"/>
      <c r="Y60" s="17"/>
      <c r="Z60" s="17"/>
    </row>
    <row r="61" spans="1:26" ht="12.75" customHeight="1">
      <c r="A61" s="260"/>
      <c r="B61" s="260"/>
      <c r="C61" s="260"/>
      <c r="D61" s="260"/>
      <c r="E61" s="260"/>
      <c r="F61" s="260"/>
      <c r="G61" s="260"/>
      <c r="H61" s="17"/>
      <c r="I61" s="17"/>
      <c r="J61" s="17"/>
      <c r="K61" s="17"/>
      <c r="L61" s="17"/>
      <c r="M61" s="17"/>
      <c r="N61" s="17"/>
      <c r="O61" s="17"/>
      <c r="P61" s="17"/>
      <c r="Q61" s="17"/>
      <c r="R61" s="17"/>
      <c r="S61" s="17"/>
      <c r="T61" s="17"/>
      <c r="U61" s="17"/>
      <c r="V61" s="17"/>
      <c r="W61" s="17"/>
      <c r="X61" s="17"/>
      <c r="Y61" s="17"/>
      <c r="Z61" s="17"/>
    </row>
    <row r="62" spans="1:26" ht="12.75" customHeight="1">
      <c r="A62" s="260"/>
      <c r="B62" s="260"/>
      <c r="C62" s="260"/>
      <c r="D62" s="260"/>
      <c r="E62" s="260"/>
      <c r="F62" s="258"/>
      <c r="G62" s="258"/>
      <c r="H62" s="17"/>
      <c r="I62" s="17"/>
      <c r="J62" s="17"/>
      <c r="K62" s="17"/>
      <c r="L62" s="17"/>
      <c r="M62" s="17"/>
      <c r="N62" s="17"/>
      <c r="O62" s="17"/>
      <c r="P62" s="17"/>
      <c r="Q62" s="17"/>
      <c r="R62" s="17"/>
      <c r="S62" s="17"/>
      <c r="T62" s="17"/>
      <c r="U62" s="17"/>
      <c r="V62" s="17"/>
      <c r="W62" s="17"/>
      <c r="X62" s="17"/>
      <c r="Y62" s="17"/>
      <c r="Z62" s="17"/>
    </row>
    <row r="63" spans="1:26" ht="12.75" customHeight="1">
      <c r="A63" s="17"/>
      <c r="B63" s="258"/>
      <c r="C63" s="258"/>
      <c r="D63" s="258"/>
      <c r="E63" s="258"/>
      <c r="F63" s="258"/>
      <c r="G63" s="258"/>
      <c r="H63" s="17"/>
      <c r="I63" s="17"/>
      <c r="J63" s="17"/>
      <c r="K63" s="17"/>
      <c r="L63" s="17"/>
      <c r="M63" s="17"/>
      <c r="N63" s="17"/>
      <c r="O63" s="17"/>
      <c r="P63" s="17"/>
      <c r="Q63" s="17"/>
      <c r="R63" s="17"/>
      <c r="S63" s="17"/>
      <c r="T63" s="17"/>
      <c r="U63" s="17"/>
      <c r="V63" s="17"/>
      <c r="W63" s="17"/>
      <c r="X63" s="17"/>
      <c r="Y63" s="17"/>
      <c r="Z63" s="17"/>
    </row>
    <row r="64" spans="1:26" ht="12.75" customHeight="1">
      <c r="A64" s="17"/>
      <c r="B64" s="258"/>
      <c r="C64" s="258"/>
      <c r="D64" s="258"/>
      <c r="E64" s="258"/>
      <c r="F64" s="258"/>
      <c r="G64" s="258"/>
      <c r="H64" s="17"/>
      <c r="I64" s="17"/>
      <c r="J64" s="17"/>
      <c r="K64" s="17"/>
      <c r="L64" s="17"/>
      <c r="M64" s="17"/>
      <c r="N64" s="17"/>
      <c r="O64" s="17"/>
      <c r="P64" s="17"/>
      <c r="Q64" s="17"/>
      <c r="R64" s="17"/>
      <c r="S64" s="17"/>
      <c r="T64" s="17"/>
      <c r="U64" s="17"/>
      <c r="V64" s="17"/>
      <c r="W64" s="17"/>
      <c r="X64" s="17"/>
      <c r="Y64" s="17"/>
      <c r="Z64" s="17"/>
    </row>
    <row r="65" spans="1:26" ht="12.75" customHeight="1">
      <c r="A65" s="17"/>
      <c r="B65" s="258"/>
      <c r="C65" s="258"/>
      <c r="D65" s="258"/>
      <c r="E65" s="258"/>
      <c r="F65" s="258"/>
      <c r="G65" s="258"/>
      <c r="H65" s="17"/>
      <c r="I65" s="17"/>
      <c r="J65" s="17"/>
      <c r="K65" s="17"/>
      <c r="L65" s="17"/>
      <c r="M65" s="17"/>
      <c r="N65" s="17"/>
      <c r="O65" s="17"/>
      <c r="P65" s="17"/>
      <c r="Q65" s="17"/>
      <c r="R65" s="17"/>
      <c r="S65" s="17"/>
      <c r="T65" s="17"/>
      <c r="U65" s="17"/>
      <c r="V65" s="17"/>
      <c r="W65" s="17"/>
      <c r="X65" s="17"/>
      <c r="Y65" s="17"/>
      <c r="Z65" s="17"/>
    </row>
    <row r="66" spans="1:26" ht="12.75" customHeight="1">
      <c r="A66" s="17"/>
      <c r="B66" s="258"/>
      <c r="C66" s="258"/>
      <c r="D66" s="258"/>
      <c r="E66" s="258"/>
      <c r="F66" s="258"/>
      <c r="G66" s="258"/>
      <c r="H66" s="17"/>
      <c r="I66" s="17"/>
      <c r="J66" s="17"/>
      <c r="K66" s="17"/>
      <c r="L66" s="17"/>
      <c r="M66" s="17"/>
      <c r="N66" s="17"/>
      <c r="O66" s="17"/>
      <c r="P66" s="17"/>
      <c r="Q66" s="17"/>
      <c r="R66" s="17"/>
      <c r="S66" s="17"/>
      <c r="T66" s="17"/>
      <c r="U66" s="17"/>
      <c r="V66" s="17"/>
      <c r="W66" s="17"/>
      <c r="X66" s="17"/>
      <c r="Y66" s="17"/>
      <c r="Z66" s="17"/>
    </row>
    <row r="67" spans="1:26" ht="12.75" customHeight="1">
      <c r="A67" s="17"/>
      <c r="B67" s="258"/>
      <c r="C67" s="258"/>
      <c r="D67" s="258"/>
      <c r="E67" s="258"/>
      <c r="F67" s="258"/>
      <c r="G67" s="258"/>
      <c r="H67" s="17"/>
      <c r="I67" s="17"/>
      <c r="J67" s="17"/>
      <c r="K67" s="17"/>
      <c r="L67" s="17"/>
      <c r="M67" s="17"/>
      <c r="N67" s="17"/>
      <c r="O67" s="17"/>
      <c r="P67" s="17"/>
      <c r="Q67" s="17"/>
      <c r="R67" s="17"/>
      <c r="S67" s="17"/>
      <c r="T67" s="17"/>
      <c r="U67" s="17"/>
      <c r="V67" s="17"/>
      <c r="W67" s="17"/>
      <c r="X67" s="17"/>
      <c r="Y67" s="17"/>
      <c r="Z67" s="17"/>
    </row>
    <row r="68" spans="1:26" ht="12.75" customHeight="1">
      <c r="A68" s="17"/>
      <c r="B68" s="258"/>
      <c r="C68" s="258"/>
      <c r="D68" s="258"/>
      <c r="E68" s="258"/>
      <c r="F68" s="258"/>
      <c r="G68" s="258"/>
      <c r="H68" s="17"/>
      <c r="I68" s="17"/>
      <c r="J68" s="17"/>
      <c r="K68" s="17"/>
      <c r="L68" s="17"/>
      <c r="M68" s="17"/>
      <c r="N68" s="17"/>
      <c r="O68" s="17"/>
      <c r="P68" s="17"/>
      <c r="Q68" s="17"/>
      <c r="R68" s="17"/>
      <c r="S68" s="17"/>
      <c r="T68" s="17"/>
      <c r="U68" s="17"/>
      <c r="V68" s="17"/>
      <c r="W68" s="17"/>
      <c r="X68" s="17"/>
      <c r="Y68" s="17"/>
      <c r="Z68" s="17"/>
    </row>
    <row r="69" spans="1:26" ht="12.75" customHeight="1">
      <c r="A69" s="17"/>
      <c r="B69" s="258"/>
      <c r="C69" s="258"/>
      <c r="D69" s="258"/>
      <c r="E69" s="258"/>
      <c r="F69" s="258"/>
      <c r="G69" s="258"/>
      <c r="H69" s="17"/>
      <c r="I69" s="17"/>
      <c r="J69" s="17"/>
      <c r="K69" s="17"/>
      <c r="L69" s="17"/>
      <c r="M69" s="17"/>
      <c r="N69" s="17"/>
      <c r="O69" s="17"/>
      <c r="P69" s="17"/>
      <c r="Q69" s="17"/>
      <c r="R69" s="17"/>
      <c r="S69" s="17"/>
      <c r="T69" s="17"/>
      <c r="U69" s="17"/>
      <c r="V69" s="17"/>
      <c r="W69" s="17"/>
      <c r="X69" s="17"/>
      <c r="Y69" s="17"/>
      <c r="Z69" s="17"/>
    </row>
    <row r="70" spans="1:26" ht="12.75" customHeight="1">
      <c r="A70" s="17"/>
      <c r="B70" s="258"/>
      <c r="C70" s="258"/>
      <c r="D70" s="258"/>
      <c r="E70" s="258"/>
      <c r="F70" s="258"/>
      <c r="G70" s="258"/>
      <c r="H70" s="17"/>
      <c r="I70" s="17"/>
      <c r="J70" s="17"/>
      <c r="K70" s="17"/>
      <c r="L70" s="17"/>
      <c r="M70" s="17"/>
      <c r="N70" s="17"/>
      <c r="O70" s="17"/>
      <c r="P70" s="17"/>
      <c r="Q70" s="17"/>
      <c r="R70" s="17"/>
      <c r="S70" s="17"/>
      <c r="T70" s="17"/>
      <c r="U70" s="17"/>
      <c r="V70" s="17"/>
      <c r="W70" s="17"/>
      <c r="X70" s="17"/>
      <c r="Y70" s="17"/>
      <c r="Z70" s="17"/>
    </row>
    <row r="71" spans="1:26" ht="12.75" customHeight="1">
      <c r="A71" s="17"/>
      <c r="B71" s="258"/>
      <c r="C71" s="258"/>
      <c r="D71" s="258"/>
      <c r="E71" s="258"/>
      <c r="F71" s="258"/>
      <c r="G71" s="258"/>
      <c r="H71" s="17"/>
      <c r="I71" s="17"/>
      <c r="J71" s="17"/>
      <c r="K71" s="17"/>
      <c r="L71" s="17"/>
      <c r="M71" s="17"/>
      <c r="N71" s="17"/>
      <c r="O71" s="17"/>
      <c r="P71" s="17"/>
      <c r="Q71" s="17"/>
      <c r="R71" s="17"/>
      <c r="S71" s="17"/>
      <c r="T71" s="17"/>
      <c r="U71" s="17"/>
      <c r="V71" s="17"/>
      <c r="W71" s="17"/>
      <c r="X71" s="17"/>
      <c r="Y71" s="17"/>
      <c r="Z71" s="17"/>
    </row>
    <row r="72" spans="1:26" ht="12.75" customHeight="1">
      <c r="A72" s="17"/>
      <c r="B72" s="258"/>
      <c r="C72" s="258"/>
      <c r="D72" s="258"/>
      <c r="E72" s="258"/>
      <c r="F72" s="258"/>
      <c r="G72" s="258"/>
      <c r="H72" s="17"/>
      <c r="I72" s="17"/>
      <c r="J72" s="17"/>
      <c r="K72" s="17"/>
      <c r="L72" s="17"/>
      <c r="M72" s="17"/>
      <c r="N72" s="17"/>
      <c r="O72" s="17"/>
      <c r="P72" s="17"/>
      <c r="Q72" s="17"/>
      <c r="R72" s="17"/>
      <c r="S72" s="17"/>
      <c r="T72" s="17"/>
      <c r="U72" s="17"/>
      <c r="V72" s="17"/>
      <c r="W72" s="17"/>
      <c r="X72" s="17"/>
      <c r="Y72" s="17"/>
      <c r="Z72" s="17"/>
    </row>
    <row r="73" spans="1:26" ht="12.75" customHeight="1">
      <c r="A73" s="17"/>
      <c r="B73" s="258"/>
      <c r="C73" s="258"/>
      <c r="D73" s="258"/>
      <c r="E73" s="258"/>
      <c r="F73" s="258"/>
      <c r="G73" s="258"/>
      <c r="H73" s="17"/>
      <c r="I73" s="17"/>
      <c r="J73" s="17"/>
      <c r="K73" s="17"/>
      <c r="L73" s="17"/>
      <c r="M73" s="17"/>
      <c r="N73" s="17"/>
      <c r="O73" s="17"/>
      <c r="P73" s="17"/>
      <c r="Q73" s="17"/>
      <c r="R73" s="17"/>
      <c r="S73" s="17"/>
      <c r="T73" s="17"/>
      <c r="U73" s="17"/>
      <c r="V73" s="17"/>
      <c r="W73" s="17"/>
      <c r="X73" s="17"/>
      <c r="Y73" s="17"/>
      <c r="Z73" s="17"/>
    </row>
    <row r="74" spans="1:26" ht="12.75" customHeight="1">
      <c r="A74" s="17"/>
      <c r="B74" s="258"/>
      <c r="C74" s="258"/>
      <c r="D74" s="258"/>
      <c r="E74" s="258"/>
      <c r="F74" s="258"/>
      <c r="G74" s="258"/>
      <c r="H74" s="17"/>
      <c r="I74" s="17"/>
      <c r="J74" s="17"/>
      <c r="K74" s="17"/>
      <c r="L74" s="17"/>
      <c r="M74" s="17"/>
      <c r="N74" s="17"/>
      <c r="O74" s="17"/>
      <c r="P74" s="17"/>
      <c r="Q74" s="17"/>
      <c r="R74" s="17"/>
      <c r="S74" s="17"/>
      <c r="T74" s="17"/>
      <c r="U74" s="17"/>
      <c r="V74" s="17"/>
      <c r="W74" s="17"/>
      <c r="X74" s="17"/>
      <c r="Y74" s="17"/>
      <c r="Z74" s="17"/>
    </row>
    <row r="75" spans="1:26" ht="12.75" customHeight="1">
      <c r="A75" s="17"/>
      <c r="B75" s="258"/>
      <c r="C75" s="258"/>
      <c r="D75" s="258"/>
      <c r="E75" s="258"/>
      <c r="F75" s="258"/>
      <c r="G75" s="258"/>
      <c r="H75" s="17"/>
      <c r="I75" s="17"/>
      <c r="J75" s="17"/>
      <c r="K75" s="17"/>
      <c r="L75" s="17"/>
      <c r="M75" s="17"/>
      <c r="N75" s="17"/>
      <c r="O75" s="17"/>
      <c r="P75" s="17"/>
      <c r="Q75" s="17"/>
      <c r="R75" s="17"/>
      <c r="S75" s="17"/>
      <c r="T75" s="17"/>
      <c r="U75" s="17"/>
      <c r="V75" s="17"/>
      <c r="W75" s="17"/>
      <c r="X75" s="17"/>
      <c r="Y75" s="17"/>
      <c r="Z75" s="17"/>
    </row>
    <row r="76" spans="1:26" ht="12.75" customHeight="1">
      <c r="A76" s="17"/>
      <c r="B76" s="258"/>
      <c r="C76" s="258"/>
      <c r="D76" s="258"/>
      <c r="E76" s="258"/>
      <c r="F76" s="258"/>
      <c r="G76" s="258"/>
      <c r="H76" s="17"/>
      <c r="I76" s="17"/>
      <c r="J76" s="17"/>
      <c r="K76" s="17"/>
      <c r="L76" s="17"/>
      <c r="M76" s="17"/>
      <c r="N76" s="17"/>
      <c r="O76" s="17"/>
      <c r="P76" s="17"/>
      <c r="Q76" s="17"/>
      <c r="R76" s="17"/>
      <c r="S76" s="17"/>
      <c r="T76" s="17"/>
      <c r="U76" s="17"/>
      <c r="V76" s="17"/>
      <c r="W76" s="17"/>
      <c r="X76" s="17"/>
      <c r="Y76" s="17"/>
      <c r="Z76" s="17"/>
    </row>
    <row r="77" spans="1:26" ht="12.75" customHeight="1">
      <c r="A77" s="17"/>
      <c r="B77" s="258"/>
      <c r="C77" s="258"/>
      <c r="D77" s="258"/>
      <c r="E77" s="258"/>
      <c r="F77" s="258"/>
      <c r="G77" s="258"/>
      <c r="H77" s="17"/>
      <c r="I77" s="17"/>
      <c r="J77" s="17"/>
      <c r="K77" s="17"/>
      <c r="L77" s="17"/>
      <c r="M77" s="17"/>
      <c r="N77" s="17"/>
      <c r="O77" s="17"/>
      <c r="P77" s="17"/>
      <c r="Q77" s="17"/>
      <c r="R77" s="17"/>
      <c r="S77" s="17"/>
      <c r="T77" s="17"/>
      <c r="U77" s="17"/>
      <c r="V77" s="17"/>
      <c r="W77" s="17"/>
      <c r="X77" s="17"/>
      <c r="Y77" s="17"/>
      <c r="Z77" s="17"/>
    </row>
    <row r="78" spans="1:26" ht="12.75" customHeight="1">
      <c r="A78" s="17"/>
      <c r="B78" s="258"/>
      <c r="C78" s="258"/>
      <c r="D78" s="258"/>
      <c r="E78" s="258"/>
      <c r="F78" s="258"/>
      <c r="G78" s="258"/>
      <c r="H78" s="17"/>
      <c r="I78" s="17"/>
      <c r="J78" s="17"/>
      <c r="K78" s="17"/>
      <c r="L78" s="17"/>
      <c r="M78" s="17"/>
      <c r="N78" s="17"/>
      <c r="O78" s="17"/>
      <c r="P78" s="17"/>
      <c r="Q78" s="17"/>
      <c r="R78" s="17"/>
      <c r="S78" s="17"/>
      <c r="T78" s="17"/>
      <c r="U78" s="17"/>
      <c r="V78" s="17"/>
      <c r="W78" s="17"/>
      <c r="X78" s="17"/>
      <c r="Y78" s="17"/>
      <c r="Z78" s="17"/>
    </row>
    <row r="79" spans="1:26" ht="12.75" customHeight="1">
      <c r="A79" s="17"/>
      <c r="B79" s="258"/>
      <c r="C79" s="258"/>
      <c r="D79" s="258"/>
      <c r="E79" s="258"/>
      <c r="F79" s="258"/>
      <c r="G79" s="258"/>
      <c r="H79" s="17"/>
      <c r="I79" s="17"/>
      <c r="J79" s="17"/>
      <c r="K79" s="17"/>
      <c r="L79" s="17"/>
      <c r="M79" s="17"/>
      <c r="N79" s="17"/>
      <c r="O79" s="17"/>
      <c r="P79" s="17"/>
      <c r="Q79" s="17"/>
      <c r="R79" s="17"/>
      <c r="S79" s="17"/>
      <c r="T79" s="17"/>
      <c r="U79" s="17"/>
      <c r="V79" s="17"/>
      <c r="W79" s="17"/>
      <c r="X79" s="17"/>
      <c r="Y79" s="17"/>
      <c r="Z79" s="17"/>
    </row>
    <row r="80" spans="1:26" ht="12.75" customHeight="1">
      <c r="A80" s="17"/>
      <c r="B80" s="258"/>
      <c r="C80" s="258"/>
      <c r="D80" s="258"/>
      <c r="E80" s="258"/>
      <c r="F80" s="258"/>
      <c r="G80" s="258"/>
      <c r="H80" s="17"/>
      <c r="I80" s="17"/>
      <c r="J80" s="17"/>
      <c r="K80" s="17"/>
      <c r="L80" s="17"/>
      <c r="M80" s="17"/>
      <c r="N80" s="17"/>
      <c r="O80" s="17"/>
      <c r="P80" s="17"/>
      <c r="Q80" s="17"/>
      <c r="R80" s="17"/>
      <c r="S80" s="17"/>
      <c r="T80" s="17"/>
      <c r="U80" s="17"/>
      <c r="V80" s="17"/>
      <c r="W80" s="17"/>
      <c r="X80" s="17"/>
      <c r="Y80" s="17"/>
      <c r="Z80" s="17"/>
    </row>
    <row r="81" spans="1:26" ht="12.75" customHeight="1">
      <c r="A81" s="17"/>
      <c r="B81" s="258"/>
      <c r="C81" s="258"/>
      <c r="D81" s="258"/>
      <c r="E81" s="258"/>
      <c r="F81" s="258"/>
      <c r="G81" s="258"/>
      <c r="H81" s="17"/>
      <c r="I81" s="17"/>
      <c r="J81" s="17"/>
      <c r="K81" s="17"/>
      <c r="L81" s="17"/>
      <c r="M81" s="17"/>
      <c r="N81" s="17"/>
      <c r="O81" s="17"/>
      <c r="P81" s="17"/>
      <c r="Q81" s="17"/>
      <c r="R81" s="17"/>
      <c r="S81" s="17"/>
      <c r="T81" s="17"/>
      <c r="U81" s="17"/>
      <c r="V81" s="17"/>
      <c r="W81" s="17"/>
      <c r="X81" s="17"/>
      <c r="Y81" s="17"/>
      <c r="Z81" s="17"/>
    </row>
    <row r="82" spans="1:26" ht="12.75" customHeight="1">
      <c r="A82" s="17"/>
      <c r="B82" s="258"/>
      <c r="C82" s="258"/>
      <c r="D82" s="258"/>
      <c r="E82" s="258"/>
      <c r="F82" s="258"/>
      <c r="G82" s="258"/>
      <c r="H82" s="17"/>
      <c r="I82" s="17"/>
      <c r="J82" s="17"/>
      <c r="K82" s="17"/>
      <c r="L82" s="17"/>
      <c r="M82" s="17"/>
      <c r="N82" s="17"/>
      <c r="O82" s="17"/>
      <c r="P82" s="17"/>
      <c r="Q82" s="17"/>
      <c r="R82" s="17"/>
      <c r="S82" s="17"/>
      <c r="T82" s="17"/>
      <c r="U82" s="17"/>
      <c r="V82" s="17"/>
      <c r="W82" s="17"/>
      <c r="X82" s="17"/>
      <c r="Y82" s="17"/>
      <c r="Z82" s="17"/>
    </row>
    <row r="83" spans="1:26" ht="12.75" customHeight="1">
      <c r="A83" s="17"/>
      <c r="B83" s="258"/>
      <c r="C83" s="258"/>
      <c r="D83" s="258"/>
      <c r="E83" s="258"/>
      <c r="F83" s="258"/>
      <c r="G83" s="258"/>
      <c r="H83" s="17"/>
      <c r="I83" s="17"/>
      <c r="J83" s="17"/>
      <c r="K83" s="17"/>
      <c r="L83" s="17"/>
      <c r="M83" s="17"/>
      <c r="N83" s="17"/>
      <c r="O83" s="17"/>
      <c r="P83" s="17"/>
      <c r="Q83" s="17"/>
      <c r="R83" s="17"/>
      <c r="S83" s="17"/>
      <c r="T83" s="17"/>
      <c r="U83" s="17"/>
      <c r="V83" s="17"/>
      <c r="W83" s="17"/>
      <c r="X83" s="17"/>
      <c r="Y83" s="17"/>
      <c r="Z83" s="17"/>
    </row>
    <row r="84" spans="1:26" ht="12.75" customHeight="1">
      <c r="A84" s="17"/>
      <c r="B84" s="258"/>
      <c r="C84" s="258"/>
      <c r="D84" s="258"/>
      <c r="E84" s="258"/>
      <c r="F84" s="258"/>
      <c r="G84" s="258"/>
      <c r="H84" s="17"/>
      <c r="I84" s="17"/>
      <c r="J84" s="17"/>
      <c r="K84" s="17"/>
      <c r="L84" s="17"/>
      <c r="M84" s="17"/>
      <c r="N84" s="17"/>
      <c r="O84" s="17"/>
      <c r="P84" s="17"/>
      <c r="Q84" s="17"/>
      <c r="R84" s="17"/>
      <c r="S84" s="17"/>
      <c r="T84" s="17"/>
      <c r="U84" s="17"/>
      <c r="V84" s="17"/>
      <c r="W84" s="17"/>
      <c r="X84" s="17"/>
      <c r="Y84" s="17"/>
      <c r="Z84" s="17"/>
    </row>
    <row r="85" spans="1:26" ht="12.75" customHeight="1">
      <c r="A85" s="17"/>
      <c r="B85" s="258"/>
      <c r="C85" s="258"/>
      <c r="D85" s="258"/>
      <c r="E85" s="258"/>
      <c r="F85" s="258"/>
      <c r="G85" s="258"/>
      <c r="H85" s="17"/>
      <c r="I85" s="17"/>
      <c r="J85" s="17"/>
      <c r="K85" s="17"/>
      <c r="L85" s="17"/>
      <c r="M85" s="17"/>
      <c r="N85" s="17"/>
      <c r="O85" s="17"/>
      <c r="P85" s="17"/>
      <c r="Q85" s="17"/>
      <c r="R85" s="17"/>
      <c r="S85" s="17"/>
      <c r="T85" s="17"/>
      <c r="U85" s="17"/>
      <c r="V85" s="17"/>
      <c r="W85" s="17"/>
      <c r="X85" s="17"/>
      <c r="Y85" s="17"/>
      <c r="Z85" s="17"/>
    </row>
    <row r="86" spans="1:26" ht="12.75" customHeight="1">
      <c r="A86" s="17"/>
      <c r="B86" s="258"/>
      <c r="C86" s="258"/>
      <c r="D86" s="258"/>
      <c r="E86" s="258"/>
      <c r="F86" s="258"/>
      <c r="G86" s="258"/>
      <c r="H86" s="17"/>
      <c r="I86" s="17"/>
      <c r="J86" s="17"/>
      <c r="K86" s="17"/>
      <c r="L86" s="17"/>
      <c r="M86" s="17"/>
      <c r="N86" s="17"/>
      <c r="O86" s="17"/>
      <c r="P86" s="17"/>
      <c r="Q86" s="17"/>
      <c r="R86" s="17"/>
      <c r="S86" s="17"/>
      <c r="T86" s="17"/>
      <c r="U86" s="17"/>
      <c r="V86" s="17"/>
      <c r="W86" s="17"/>
      <c r="X86" s="17"/>
      <c r="Y86" s="17"/>
      <c r="Z86" s="17"/>
    </row>
    <row r="87" spans="1:26" ht="12.75" customHeight="1">
      <c r="A87" s="17"/>
      <c r="B87" s="258"/>
      <c r="C87" s="258"/>
      <c r="D87" s="258"/>
      <c r="E87" s="258"/>
      <c r="F87" s="258"/>
      <c r="G87" s="258"/>
      <c r="H87" s="17"/>
      <c r="I87" s="17"/>
      <c r="J87" s="17"/>
      <c r="K87" s="17"/>
      <c r="L87" s="17"/>
      <c r="M87" s="17"/>
      <c r="N87" s="17"/>
      <c r="O87" s="17"/>
      <c r="P87" s="17"/>
      <c r="Q87" s="17"/>
      <c r="R87" s="17"/>
      <c r="S87" s="17"/>
      <c r="T87" s="17"/>
      <c r="U87" s="17"/>
      <c r="V87" s="17"/>
      <c r="W87" s="17"/>
      <c r="X87" s="17"/>
      <c r="Y87" s="17"/>
      <c r="Z87" s="17"/>
    </row>
    <row r="88" spans="1:26" ht="12.75" customHeight="1">
      <c r="A88" s="17"/>
      <c r="B88" s="258"/>
      <c r="C88" s="258"/>
      <c r="D88" s="258"/>
      <c r="E88" s="258"/>
      <c r="F88" s="258"/>
      <c r="G88" s="258"/>
      <c r="H88" s="17"/>
      <c r="I88" s="17"/>
      <c r="J88" s="17"/>
      <c r="K88" s="17"/>
      <c r="L88" s="17"/>
      <c r="M88" s="17"/>
      <c r="N88" s="17"/>
      <c r="O88" s="17"/>
      <c r="P88" s="17"/>
      <c r="Q88" s="17"/>
      <c r="R88" s="17"/>
      <c r="S88" s="17"/>
      <c r="T88" s="17"/>
      <c r="U88" s="17"/>
      <c r="V88" s="17"/>
      <c r="W88" s="17"/>
      <c r="X88" s="17"/>
      <c r="Y88" s="17"/>
      <c r="Z88" s="17"/>
    </row>
    <row r="89" spans="1:26" ht="12.75" customHeight="1">
      <c r="A89" s="17"/>
      <c r="B89" s="258"/>
      <c r="C89" s="258"/>
      <c r="D89" s="258"/>
      <c r="E89" s="258"/>
      <c r="F89" s="258"/>
      <c r="G89" s="258"/>
      <c r="H89" s="17"/>
      <c r="I89" s="17"/>
      <c r="J89" s="17"/>
      <c r="K89" s="17"/>
      <c r="L89" s="17"/>
      <c r="M89" s="17"/>
      <c r="N89" s="17"/>
      <c r="O89" s="17"/>
      <c r="P89" s="17"/>
      <c r="Q89" s="17"/>
      <c r="R89" s="17"/>
      <c r="S89" s="17"/>
      <c r="T89" s="17"/>
      <c r="U89" s="17"/>
      <c r="V89" s="17"/>
      <c r="W89" s="17"/>
      <c r="X89" s="17"/>
      <c r="Y89" s="17"/>
      <c r="Z89" s="17"/>
    </row>
    <row r="90" spans="1:26" ht="12.75" customHeight="1">
      <c r="A90" s="17"/>
      <c r="B90" s="258"/>
      <c r="C90" s="258"/>
      <c r="D90" s="258"/>
      <c r="E90" s="258"/>
      <c r="F90" s="258"/>
      <c r="G90" s="258"/>
      <c r="H90" s="17"/>
      <c r="I90" s="17"/>
      <c r="J90" s="17"/>
      <c r="K90" s="17"/>
      <c r="L90" s="17"/>
      <c r="M90" s="17"/>
      <c r="N90" s="17"/>
      <c r="O90" s="17"/>
      <c r="P90" s="17"/>
      <c r="Q90" s="17"/>
      <c r="R90" s="17"/>
      <c r="S90" s="17"/>
      <c r="T90" s="17"/>
      <c r="U90" s="17"/>
      <c r="V90" s="17"/>
      <c r="W90" s="17"/>
      <c r="X90" s="17"/>
      <c r="Y90" s="17"/>
      <c r="Z90" s="17"/>
    </row>
    <row r="91" spans="1:26" ht="12.75" customHeight="1">
      <c r="A91" s="17"/>
      <c r="B91" s="258"/>
      <c r="C91" s="258"/>
      <c r="D91" s="258"/>
      <c r="E91" s="258"/>
      <c r="F91" s="258"/>
      <c r="G91" s="258"/>
      <c r="H91" s="17"/>
      <c r="I91" s="17"/>
      <c r="J91" s="17"/>
      <c r="K91" s="17"/>
      <c r="L91" s="17"/>
      <c r="M91" s="17"/>
      <c r="N91" s="17"/>
      <c r="O91" s="17"/>
      <c r="P91" s="17"/>
      <c r="Q91" s="17"/>
      <c r="R91" s="17"/>
      <c r="S91" s="17"/>
      <c r="T91" s="17"/>
      <c r="U91" s="17"/>
      <c r="V91" s="17"/>
      <c r="W91" s="17"/>
      <c r="X91" s="17"/>
      <c r="Y91" s="17"/>
      <c r="Z91" s="17"/>
    </row>
    <row r="92" spans="1:26" ht="12.75" customHeight="1">
      <c r="A92" s="17"/>
      <c r="B92" s="258"/>
      <c r="C92" s="258"/>
      <c r="D92" s="258"/>
      <c r="E92" s="258"/>
      <c r="F92" s="258"/>
      <c r="G92" s="258"/>
      <c r="H92" s="17"/>
      <c r="I92" s="17"/>
      <c r="J92" s="17"/>
      <c r="K92" s="17"/>
      <c r="L92" s="17"/>
      <c r="M92" s="17"/>
      <c r="N92" s="17"/>
      <c r="O92" s="17"/>
      <c r="P92" s="17"/>
      <c r="Q92" s="17"/>
      <c r="R92" s="17"/>
      <c r="S92" s="17"/>
      <c r="T92" s="17"/>
      <c r="U92" s="17"/>
      <c r="V92" s="17"/>
      <c r="W92" s="17"/>
      <c r="X92" s="17"/>
      <c r="Y92" s="17"/>
      <c r="Z92" s="17"/>
    </row>
    <row r="93" spans="1:26" ht="12.75" customHeight="1">
      <c r="A93" s="17"/>
      <c r="B93" s="258"/>
      <c r="C93" s="258"/>
      <c r="D93" s="258"/>
      <c r="E93" s="258"/>
      <c r="F93" s="258"/>
      <c r="G93" s="258"/>
      <c r="H93" s="17"/>
      <c r="I93" s="17"/>
      <c r="J93" s="17"/>
      <c r="K93" s="17"/>
      <c r="L93" s="17"/>
      <c r="M93" s="17"/>
      <c r="N93" s="17"/>
      <c r="O93" s="17"/>
      <c r="P93" s="17"/>
      <c r="Q93" s="17"/>
      <c r="R93" s="17"/>
      <c r="S93" s="17"/>
      <c r="T93" s="17"/>
      <c r="U93" s="17"/>
      <c r="V93" s="17"/>
      <c r="W93" s="17"/>
      <c r="X93" s="17"/>
      <c r="Y93" s="17"/>
      <c r="Z93" s="17"/>
    </row>
    <row r="94" spans="1:26" ht="12.75" customHeight="1">
      <c r="A94" s="17"/>
      <c r="B94" s="258"/>
      <c r="C94" s="258"/>
      <c r="D94" s="258"/>
      <c r="E94" s="258"/>
      <c r="F94" s="258"/>
      <c r="G94" s="258"/>
      <c r="H94" s="17"/>
      <c r="I94" s="17"/>
      <c r="J94" s="17"/>
      <c r="K94" s="17"/>
      <c r="L94" s="17"/>
      <c r="M94" s="17"/>
      <c r="N94" s="17"/>
      <c r="O94" s="17"/>
      <c r="P94" s="17"/>
      <c r="Q94" s="17"/>
      <c r="R94" s="17"/>
      <c r="S94" s="17"/>
      <c r="T94" s="17"/>
      <c r="U94" s="17"/>
      <c r="V94" s="17"/>
      <c r="W94" s="17"/>
      <c r="X94" s="17"/>
      <c r="Y94" s="17"/>
      <c r="Z94" s="17"/>
    </row>
    <row r="95" spans="1:26" ht="12.75" customHeight="1">
      <c r="A95" s="17"/>
      <c r="B95" s="258"/>
      <c r="C95" s="258"/>
      <c r="D95" s="258"/>
      <c r="E95" s="258"/>
      <c r="F95" s="258"/>
      <c r="G95" s="258"/>
      <c r="H95" s="17"/>
      <c r="I95" s="17"/>
      <c r="J95" s="17"/>
      <c r="K95" s="17"/>
      <c r="L95" s="17"/>
      <c r="M95" s="17"/>
      <c r="N95" s="17"/>
      <c r="O95" s="17"/>
      <c r="P95" s="17"/>
      <c r="Q95" s="17"/>
      <c r="R95" s="17"/>
      <c r="S95" s="17"/>
      <c r="T95" s="17"/>
      <c r="U95" s="17"/>
      <c r="V95" s="17"/>
      <c r="W95" s="17"/>
      <c r="X95" s="17"/>
      <c r="Y95" s="17"/>
      <c r="Z95" s="17"/>
    </row>
    <row r="96" spans="1:26" ht="12.75" customHeight="1">
      <c r="A96" s="17"/>
      <c r="B96" s="258"/>
      <c r="C96" s="258"/>
      <c r="D96" s="258"/>
      <c r="E96" s="258"/>
      <c r="F96" s="258"/>
      <c r="G96" s="258"/>
      <c r="H96" s="17"/>
      <c r="I96" s="17"/>
      <c r="J96" s="17"/>
      <c r="K96" s="17"/>
      <c r="L96" s="17"/>
      <c r="M96" s="17"/>
      <c r="N96" s="17"/>
      <c r="O96" s="17"/>
      <c r="P96" s="17"/>
      <c r="Q96" s="17"/>
      <c r="R96" s="17"/>
      <c r="S96" s="17"/>
      <c r="T96" s="17"/>
      <c r="U96" s="17"/>
      <c r="V96" s="17"/>
      <c r="W96" s="17"/>
      <c r="X96" s="17"/>
      <c r="Y96" s="17"/>
      <c r="Z96" s="17"/>
    </row>
    <row r="97" spans="1:26" ht="12.75" customHeight="1">
      <c r="A97" s="17"/>
      <c r="B97" s="258"/>
      <c r="C97" s="258"/>
      <c r="D97" s="258"/>
      <c r="E97" s="258"/>
      <c r="F97" s="258"/>
      <c r="G97" s="258"/>
      <c r="H97" s="17"/>
      <c r="I97" s="17"/>
      <c r="J97" s="17"/>
      <c r="K97" s="17"/>
      <c r="L97" s="17"/>
      <c r="M97" s="17"/>
      <c r="N97" s="17"/>
      <c r="O97" s="17"/>
      <c r="P97" s="17"/>
      <c r="Q97" s="17"/>
      <c r="R97" s="17"/>
      <c r="S97" s="17"/>
      <c r="T97" s="17"/>
      <c r="U97" s="17"/>
      <c r="V97" s="17"/>
      <c r="W97" s="17"/>
      <c r="X97" s="17"/>
      <c r="Y97" s="17"/>
      <c r="Z97" s="17"/>
    </row>
    <row r="98" spans="1:26" ht="12.75" customHeight="1">
      <c r="A98" s="17"/>
      <c r="B98" s="258"/>
      <c r="C98" s="258"/>
      <c r="D98" s="258"/>
      <c r="E98" s="258"/>
      <c r="F98" s="258"/>
      <c r="G98" s="258"/>
      <c r="H98" s="17"/>
      <c r="I98" s="17"/>
      <c r="J98" s="17"/>
      <c r="K98" s="17"/>
      <c r="L98" s="17"/>
      <c r="M98" s="17"/>
      <c r="N98" s="17"/>
      <c r="O98" s="17"/>
      <c r="P98" s="17"/>
      <c r="Q98" s="17"/>
      <c r="R98" s="17"/>
      <c r="S98" s="17"/>
      <c r="T98" s="17"/>
      <c r="U98" s="17"/>
      <c r="V98" s="17"/>
      <c r="W98" s="17"/>
      <c r="X98" s="17"/>
      <c r="Y98" s="17"/>
      <c r="Z98" s="17"/>
    </row>
    <row r="99" spans="1:26" ht="12.75" customHeight="1">
      <c r="A99" s="17"/>
      <c r="B99" s="258"/>
      <c r="C99" s="258"/>
      <c r="D99" s="258"/>
      <c r="E99" s="258"/>
      <c r="F99" s="258"/>
      <c r="G99" s="258"/>
      <c r="H99" s="17"/>
      <c r="I99" s="17"/>
      <c r="J99" s="17"/>
      <c r="K99" s="17"/>
      <c r="L99" s="17"/>
      <c r="M99" s="17"/>
      <c r="N99" s="17"/>
      <c r="O99" s="17"/>
      <c r="P99" s="17"/>
      <c r="Q99" s="17"/>
      <c r="R99" s="17"/>
      <c r="S99" s="17"/>
      <c r="T99" s="17"/>
      <c r="U99" s="17"/>
      <c r="V99" s="17"/>
      <c r="W99" s="17"/>
      <c r="X99" s="17"/>
      <c r="Y99" s="17"/>
      <c r="Z99" s="17"/>
    </row>
    <row r="100" spans="1:26" ht="12.75" customHeight="1">
      <c r="A100" s="17"/>
      <c r="B100" s="258"/>
      <c r="C100" s="258"/>
      <c r="D100" s="258"/>
      <c r="E100" s="258"/>
      <c r="F100" s="258"/>
      <c r="G100" s="258"/>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258"/>
      <c r="C101" s="258"/>
      <c r="D101" s="258"/>
      <c r="E101" s="258"/>
      <c r="F101" s="258"/>
      <c r="G101" s="258"/>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258"/>
      <c r="C102" s="258"/>
      <c r="D102" s="258"/>
      <c r="E102" s="258"/>
      <c r="F102" s="258"/>
      <c r="G102" s="258"/>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258"/>
      <c r="C103" s="258"/>
      <c r="D103" s="258"/>
      <c r="E103" s="258"/>
      <c r="F103" s="258"/>
      <c r="G103" s="258"/>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258"/>
      <c r="C104" s="258"/>
      <c r="D104" s="258"/>
      <c r="E104" s="258"/>
      <c r="F104" s="258"/>
      <c r="G104" s="258"/>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258"/>
      <c r="C105" s="258"/>
      <c r="D105" s="258"/>
      <c r="E105" s="258"/>
      <c r="F105" s="258"/>
      <c r="G105" s="258"/>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258"/>
      <c r="C106" s="258"/>
      <c r="D106" s="258"/>
      <c r="E106" s="258"/>
      <c r="F106" s="258"/>
      <c r="G106" s="258"/>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258"/>
      <c r="C107" s="258"/>
      <c r="D107" s="258"/>
      <c r="E107" s="258"/>
      <c r="F107" s="258"/>
      <c r="G107" s="258"/>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258"/>
      <c r="C108" s="258"/>
      <c r="D108" s="258"/>
      <c r="E108" s="258"/>
      <c r="F108" s="258"/>
      <c r="G108" s="258"/>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258"/>
      <c r="C109" s="258"/>
      <c r="D109" s="258"/>
      <c r="E109" s="258"/>
      <c r="F109" s="258"/>
      <c r="G109" s="258"/>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258"/>
      <c r="C110" s="258"/>
      <c r="D110" s="258"/>
      <c r="E110" s="258"/>
      <c r="F110" s="258"/>
      <c r="G110" s="258"/>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258"/>
      <c r="C111" s="258"/>
      <c r="D111" s="258"/>
      <c r="E111" s="258"/>
      <c r="F111" s="258"/>
      <c r="G111" s="258"/>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258"/>
      <c r="C112" s="258"/>
      <c r="D112" s="258"/>
      <c r="E112" s="258"/>
      <c r="F112" s="258"/>
      <c r="G112" s="258"/>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258"/>
      <c r="C113" s="258"/>
      <c r="D113" s="258"/>
      <c r="E113" s="258"/>
      <c r="F113" s="258"/>
      <c r="G113" s="258"/>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258"/>
      <c r="C114" s="258"/>
      <c r="D114" s="258"/>
      <c r="E114" s="258"/>
      <c r="F114" s="258"/>
      <c r="G114" s="258"/>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258"/>
      <c r="C115" s="258"/>
      <c r="D115" s="258"/>
      <c r="E115" s="258"/>
      <c r="F115" s="258"/>
      <c r="G115" s="258"/>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258"/>
      <c r="C116" s="258"/>
      <c r="D116" s="258"/>
      <c r="E116" s="258"/>
      <c r="F116" s="258"/>
      <c r="G116" s="258"/>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258"/>
      <c r="C117" s="258"/>
      <c r="D117" s="258"/>
      <c r="E117" s="258"/>
      <c r="F117" s="258"/>
      <c r="G117" s="258"/>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258"/>
      <c r="C118" s="258"/>
      <c r="D118" s="258"/>
      <c r="E118" s="258"/>
      <c r="F118" s="258"/>
      <c r="G118" s="258"/>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258"/>
      <c r="C119" s="258"/>
      <c r="D119" s="258"/>
      <c r="E119" s="258"/>
      <c r="F119" s="258"/>
      <c r="G119" s="258"/>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258"/>
      <c r="C120" s="258"/>
      <c r="D120" s="258"/>
      <c r="E120" s="258"/>
      <c r="F120" s="258"/>
      <c r="G120" s="258"/>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258"/>
      <c r="C121" s="258"/>
      <c r="D121" s="258"/>
      <c r="E121" s="258"/>
      <c r="F121" s="258"/>
      <c r="G121" s="258"/>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258"/>
      <c r="C122" s="258"/>
      <c r="D122" s="258"/>
      <c r="E122" s="258"/>
      <c r="F122" s="258"/>
      <c r="G122" s="258"/>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258"/>
      <c r="C123" s="258"/>
      <c r="D123" s="258"/>
      <c r="E123" s="258"/>
      <c r="F123" s="258"/>
      <c r="G123" s="258"/>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258"/>
      <c r="C124" s="258"/>
      <c r="D124" s="258"/>
      <c r="E124" s="258"/>
      <c r="F124" s="258"/>
      <c r="G124" s="258"/>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258"/>
      <c r="C125" s="258"/>
      <c r="D125" s="258"/>
      <c r="E125" s="258"/>
      <c r="F125" s="258"/>
      <c r="G125" s="258"/>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258"/>
      <c r="C126" s="258"/>
      <c r="D126" s="258"/>
      <c r="E126" s="258"/>
      <c r="F126" s="258"/>
      <c r="G126" s="258"/>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258"/>
      <c r="C127" s="258"/>
      <c r="D127" s="258"/>
      <c r="E127" s="258"/>
      <c r="F127" s="258"/>
      <c r="G127" s="258"/>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258"/>
      <c r="C128" s="258"/>
      <c r="D128" s="258"/>
      <c r="E128" s="258"/>
      <c r="F128" s="258"/>
      <c r="G128" s="258"/>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258"/>
      <c r="C129" s="258"/>
      <c r="D129" s="258"/>
      <c r="E129" s="258"/>
      <c r="F129" s="258"/>
      <c r="G129" s="258"/>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258"/>
      <c r="C130" s="258"/>
      <c r="D130" s="258"/>
      <c r="E130" s="258"/>
      <c r="F130" s="258"/>
      <c r="G130" s="258"/>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258"/>
      <c r="C131" s="258"/>
      <c r="D131" s="258"/>
      <c r="E131" s="258"/>
      <c r="F131" s="258"/>
      <c r="G131" s="258"/>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258"/>
      <c r="C132" s="258"/>
      <c r="D132" s="258"/>
      <c r="E132" s="258"/>
      <c r="F132" s="258"/>
      <c r="G132" s="258"/>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258"/>
      <c r="C133" s="258"/>
      <c r="D133" s="258"/>
      <c r="E133" s="258"/>
      <c r="F133" s="258"/>
      <c r="G133" s="258"/>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258"/>
      <c r="C134" s="258"/>
      <c r="D134" s="258"/>
      <c r="E134" s="258"/>
      <c r="F134" s="258"/>
      <c r="G134" s="258"/>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258"/>
      <c r="C135" s="258"/>
      <c r="D135" s="258"/>
      <c r="E135" s="258"/>
      <c r="F135" s="258"/>
      <c r="G135" s="258"/>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258"/>
      <c r="C136" s="258"/>
      <c r="D136" s="258"/>
      <c r="E136" s="258"/>
      <c r="F136" s="258"/>
      <c r="G136" s="258"/>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258"/>
      <c r="C137" s="258"/>
      <c r="D137" s="258"/>
      <c r="E137" s="258"/>
      <c r="F137" s="258"/>
      <c r="G137" s="258"/>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258"/>
      <c r="C138" s="258"/>
      <c r="D138" s="258"/>
      <c r="E138" s="258"/>
      <c r="F138" s="258"/>
      <c r="G138" s="258"/>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258"/>
      <c r="C139" s="258"/>
      <c r="D139" s="258"/>
      <c r="E139" s="258"/>
      <c r="F139" s="258"/>
      <c r="G139" s="258"/>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258"/>
      <c r="C140" s="258"/>
      <c r="D140" s="258"/>
      <c r="E140" s="258"/>
      <c r="F140" s="258"/>
      <c r="G140" s="258"/>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258"/>
      <c r="C141" s="258"/>
      <c r="D141" s="258"/>
      <c r="E141" s="258"/>
      <c r="F141" s="258"/>
      <c r="G141" s="258"/>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258"/>
      <c r="C142" s="258"/>
      <c r="D142" s="258"/>
      <c r="E142" s="258"/>
      <c r="F142" s="258"/>
      <c r="G142" s="258"/>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258"/>
      <c r="C143" s="258"/>
      <c r="D143" s="258"/>
      <c r="E143" s="258"/>
      <c r="F143" s="258"/>
      <c r="G143" s="258"/>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258"/>
      <c r="C144" s="258"/>
      <c r="D144" s="258"/>
      <c r="E144" s="258"/>
      <c r="F144" s="258"/>
      <c r="G144" s="258"/>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258"/>
      <c r="C145" s="258"/>
      <c r="D145" s="258"/>
      <c r="E145" s="258"/>
      <c r="F145" s="258"/>
      <c r="G145" s="258"/>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258"/>
      <c r="C146" s="258"/>
      <c r="D146" s="258"/>
      <c r="E146" s="258"/>
      <c r="F146" s="258"/>
      <c r="G146" s="258"/>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258"/>
      <c r="C147" s="258"/>
      <c r="D147" s="258"/>
      <c r="E147" s="258"/>
      <c r="F147" s="258"/>
      <c r="G147" s="258"/>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258"/>
      <c r="C148" s="258"/>
      <c r="D148" s="258"/>
      <c r="E148" s="258"/>
      <c r="F148" s="258"/>
      <c r="G148" s="258"/>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258"/>
      <c r="C149" s="258"/>
      <c r="D149" s="258"/>
      <c r="E149" s="258"/>
      <c r="F149" s="258"/>
      <c r="G149" s="258"/>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258"/>
      <c r="C150" s="258"/>
      <c r="D150" s="258"/>
      <c r="E150" s="258"/>
      <c r="F150" s="258"/>
      <c r="G150" s="258"/>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258"/>
      <c r="C151" s="258"/>
      <c r="D151" s="258"/>
      <c r="E151" s="258"/>
      <c r="F151" s="258"/>
      <c r="G151" s="258"/>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258"/>
      <c r="C152" s="258"/>
      <c r="D152" s="258"/>
      <c r="E152" s="258"/>
      <c r="F152" s="258"/>
      <c r="G152" s="258"/>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258"/>
      <c r="C153" s="258"/>
      <c r="D153" s="258"/>
      <c r="E153" s="258"/>
      <c r="F153" s="258"/>
      <c r="G153" s="258"/>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258"/>
      <c r="C154" s="258"/>
      <c r="D154" s="258"/>
      <c r="E154" s="258"/>
      <c r="F154" s="258"/>
      <c r="G154" s="258"/>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258"/>
      <c r="C155" s="258"/>
      <c r="D155" s="258"/>
      <c r="E155" s="258"/>
      <c r="F155" s="258"/>
      <c r="G155" s="258"/>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258"/>
      <c r="C156" s="258"/>
      <c r="D156" s="258"/>
      <c r="E156" s="258"/>
      <c r="F156" s="258"/>
      <c r="G156" s="258"/>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258"/>
      <c r="C157" s="258"/>
      <c r="D157" s="258"/>
      <c r="E157" s="258"/>
      <c r="F157" s="258"/>
      <c r="G157" s="258"/>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258"/>
      <c r="C158" s="258"/>
      <c r="D158" s="258"/>
      <c r="E158" s="258"/>
      <c r="F158" s="258"/>
      <c r="G158" s="258"/>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258"/>
      <c r="C159" s="258"/>
      <c r="D159" s="258"/>
      <c r="E159" s="258"/>
      <c r="F159" s="258"/>
      <c r="G159" s="258"/>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258"/>
      <c r="C160" s="258"/>
      <c r="D160" s="258"/>
      <c r="E160" s="258"/>
      <c r="F160" s="258"/>
      <c r="G160" s="258"/>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258"/>
      <c r="C161" s="258"/>
      <c r="D161" s="258"/>
      <c r="E161" s="258"/>
      <c r="F161" s="258"/>
      <c r="G161" s="258"/>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258"/>
      <c r="C162" s="258"/>
      <c r="D162" s="258"/>
      <c r="E162" s="258"/>
      <c r="F162" s="258"/>
      <c r="G162" s="258"/>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258"/>
      <c r="C163" s="258"/>
      <c r="D163" s="258"/>
      <c r="E163" s="258"/>
      <c r="F163" s="258"/>
      <c r="G163" s="258"/>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258"/>
      <c r="C164" s="258"/>
      <c r="D164" s="258"/>
      <c r="E164" s="258"/>
      <c r="F164" s="258"/>
      <c r="G164" s="258"/>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258"/>
      <c r="C165" s="258"/>
      <c r="D165" s="258"/>
      <c r="E165" s="258"/>
      <c r="F165" s="258"/>
      <c r="G165" s="258"/>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258"/>
      <c r="C166" s="258"/>
      <c r="D166" s="258"/>
      <c r="E166" s="258"/>
      <c r="F166" s="258"/>
      <c r="G166" s="258"/>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258"/>
      <c r="C167" s="258"/>
      <c r="D167" s="258"/>
      <c r="E167" s="258"/>
      <c r="F167" s="258"/>
      <c r="G167" s="258"/>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258"/>
      <c r="C168" s="258"/>
      <c r="D168" s="258"/>
      <c r="E168" s="258"/>
      <c r="F168" s="258"/>
      <c r="G168" s="258"/>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258"/>
      <c r="C169" s="258"/>
      <c r="D169" s="258"/>
      <c r="E169" s="258"/>
      <c r="F169" s="258"/>
      <c r="G169" s="258"/>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258"/>
      <c r="C170" s="258"/>
      <c r="D170" s="258"/>
      <c r="E170" s="258"/>
      <c r="F170" s="258"/>
      <c r="G170" s="258"/>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258"/>
      <c r="C171" s="258"/>
      <c r="D171" s="258"/>
      <c r="E171" s="258"/>
      <c r="F171" s="258"/>
      <c r="G171" s="258"/>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258"/>
      <c r="C172" s="258"/>
      <c r="D172" s="258"/>
      <c r="E172" s="258"/>
      <c r="F172" s="258"/>
      <c r="G172" s="258"/>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258"/>
      <c r="C173" s="258"/>
      <c r="D173" s="258"/>
      <c r="E173" s="258"/>
      <c r="F173" s="258"/>
      <c r="G173" s="258"/>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258"/>
      <c r="C174" s="258"/>
      <c r="D174" s="258"/>
      <c r="E174" s="258"/>
      <c r="F174" s="258"/>
      <c r="G174" s="258"/>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258"/>
      <c r="C175" s="258"/>
      <c r="D175" s="258"/>
      <c r="E175" s="258"/>
      <c r="F175" s="258"/>
      <c r="G175" s="258"/>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258"/>
      <c r="C176" s="258"/>
      <c r="D176" s="258"/>
      <c r="E176" s="258"/>
      <c r="F176" s="258"/>
      <c r="G176" s="258"/>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258"/>
      <c r="C177" s="258"/>
      <c r="D177" s="258"/>
      <c r="E177" s="258"/>
      <c r="F177" s="258"/>
      <c r="G177" s="258"/>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258"/>
      <c r="C178" s="258"/>
      <c r="D178" s="258"/>
      <c r="E178" s="258"/>
      <c r="F178" s="258"/>
      <c r="G178" s="258"/>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258"/>
      <c r="C179" s="258"/>
      <c r="D179" s="258"/>
      <c r="E179" s="258"/>
      <c r="F179" s="258"/>
      <c r="G179" s="258"/>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258"/>
      <c r="C180" s="258"/>
      <c r="D180" s="258"/>
      <c r="E180" s="258"/>
      <c r="F180" s="258"/>
      <c r="G180" s="258"/>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258"/>
      <c r="C181" s="258"/>
      <c r="D181" s="258"/>
      <c r="E181" s="258"/>
      <c r="F181" s="258"/>
      <c r="G181" s="258"/>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258"/>
      <c r="C182" s="258"/>
      <c r="D182" s="258"/>
      <c r="E182" s="258"/>
      <c r="F182" s="258"/>
      <c r="G182" s="258"/>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258"/>
      <c r="C183" s="258"/>
      <c r="D183" s="258"/>
      <c r="E183" s="258"/>
      <c r="F183" s="258"/>
      <c r="G183" s="258"/>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258"/>
      <c r="C184" s="258"/>
      <c r="D184" s="258"/>
      <c r="E184" s="258"/>
      <c r="F184" s="258"/>
      <c r="G184" s="258"/>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258"/>
      <c r="C185" s="258"/>
      <c r="D185" s="258"/>
      <c r="E185" s="258"/>
      <c r="F185" s="258"/>
      <c r="G185" s="258"/>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258"/>
      <c r="C186" s="258"/>
      <c r="D186" s="258"/>
      <c r="E186" s="258"/>
      <c r="F186" s="258"/>
      <c r="G186" s="258"/>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258"/>
      <c r="C187" s="258"/>
      <c r="D187" s="258"/>
      <c r="E187" s="258"/>
      <c r="F187" s="258"/>
      <c r="G187" s="258"/>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258"/>
      <c r="C188" s="258"/>
      <c r="D188" s="258"/>
      <c r="E188" s="258"/>
      <c r="F188" s="258"/>
      <c r="G188" s="258"/>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258"/>
      <c r="C189" s="258"/>
      <c r="D189" s="258"/>
      <c r="E189" s="258"/>
      <c r="F189" s="258"/>
      <c r="G189" s="258"/>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258"/>
      <c r="C190" s="258"/>
      <c r="D190" s="258"/>
      <c r="E190" s="258"/>
      <c r="F190" s="258"/>
      <c r="G190" s="258"/>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258"/>
      <c r="C191" s="258"/>
      <c r="D191" s="258"/>
      <c r="E191" s="258"/>
      <c r="F191" s="258"/>
      <c r="G191" s="258"/>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258"/>
      <c r="C192" s="258"/>
      <c r="D192" s="258"/>
      <c r="E192" s="258"/>
      <c r="F192" s="258"/>
      <c r="G192" s="258"/>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258"/>
      <c r="C193" s="258"/>
      <c r="D193" s="258"/>
      <c r="E193" s="258"/>
      <c r="F193" s="258"/>
      <c r="G193" s="258"/>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258"/>
      <c r="C194" s="258"/>
      <c r="D194" s="258"/>
      <c r="E194" s="258"/>
      <c r="F194" s="258"/>
      <c r="G194" s="258"/>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258"/>
      <c r="C195" s="258"/>
      <c r="D195" s="258"/>
      <c r="E195" s="258"/>
      <c r="F195" s="258"/>
      <c r="G195" s="258"/>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258"/>
      <c r="C196" s="258"/>
      <c r="D196" s="258"/>
      <c r="E196" s="258"/>
      <c r="F196" s="258"/>
      <c r="G196" s="258"/>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258"/>
      <c r="C197" s="258"/>
      <c r="D197" s="258"/>
      <c r="E197" s="258"/>
      <c r="F197" s="258"/>
      <c r="G197" s="258"/>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258"/>
      <c r="C198" s="258"/>
      <c r="D198" s="258"/>
      <c r="E198" s="258"/>
      <c r="F198" s="258"/>
      <c r="G198" s="258"/>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258"/>
      <c r="C199" s="258"/>
      <c r="D199" s="258"/>
      <c r="E199" s="258"/>
      <c r="F199" s="258"/>
      <c r="G199" s="258"/>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258"/>
      <c r="C200" s="258"/>
      <c r="D200" s="258"/>
      <c r="E200" s="258"/>
      <c r="F200" s="258"/>
      <c r="G200" s="258"/>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258"/>
      <c r="C201" s="258"/>
      <c r="D201" s="258"/>
      <c r="E201" s="258"/>
      <c r="F201" s="258"/>
      <c r="G201" s="258"/>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258"/>
      <c r="C202" s="258"/>
      <c r="D202" s="258"/>
      <c r="E202" s="258"/>
      <c r="F202" s="258"/>
      <c r="G202" s="258"/>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258"/>
      <c r="C203" s="258"/>
      <c r="D203" s="258"/>
      <c r="E203" s="258"/>
      <c r="F203" s="258"/>
      <c r="G203" s="258"/>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258"/>
      <c r="C204" s="258"/>
      <c r="D204" s="258"/>
      <c r="E204" s="258"/>
      <c r="F204" s="258"/>
      <c r="G204" s="258"/>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258"/>
      <c r="C205" s="258"/>
      <c r="D205" s="258"/>
      <c r="E205" s="258"/>
      <c r="F205" s="258"/>
      <c r="G205" s="258"/>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258"/>
      <c r="C206" s="258"/>
      <c r="D206" s="258"/>
      <c r="E206" s="258"/>
      <c r="F206" s="258"/>
      <c r="G206" s="258"/>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258"/>
      <c r="C207" s="258"/>
      <c r="D207" s="258"/>
      <c r="E207" s="258"/>
      <c r="F207" s="258"/>
      <c r="G207" s="258"/>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258"/>
      <c r="C208" s="258"/>
      <c r="D208" s="258"/>
      <c r="E208" s="258"/>
      <c r="F208" s="258"/>
      <c r="G208" s="258"/>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258"/>
      <c r="C209" s="258"/>
      <c r="D209" s="258"/>
      <c r="E209" s="258"/>
      <c r="F209" s="258"/>
      <c r="G209" s="258"/>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258"/>
      <c r="C210" s="258"/>
      <c r="D210" s="258"/>
      <c r="E210" s="258"/>
      <c r="F210" s="258"/>
      <c r="G210" s="258"/>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258"/>
      <c r="C211" s="258"/>
      <c r="D211" s="258"/>
      <c r="E211" s="258"/>
      <c r="F211" s="258"/>
      <c r="G211" s="258"/>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258"/>
      <c r="C212" s="258"/>
      <c r="D212" s="258"/>
      <c r="E212" s="258"/>
      <c r="F212" s="258"/>
      <c r="G212" s="258"/>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258"/>
      <c r="C213" s="258"/>
      <c r="D213" s="258"/>
      <c r="E213" s="258"/>
      <c r="F213" s="258"/>
      <c r="G213" s="258"/>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258"/>
      <c r="C214" s="258"/>
      <c r="D214" s="258"/>
      <c r="E214" s="258"/>
      <c r="F214" s="258"/>
      <c r="G214" s="258"/>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258"/>
      <c r="C215" s="258"/>
      <c r="D215" s="258"/>
      <c r="E215" s="258"/>
      <c r="F215" s="258"/>
      <c r="G215" s="258"/>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258"/>
      <c r="C216" s="258"/>
      <c r="D216" s="258"/>
      <c r="E216" s="258"/>
      <c r="F216" s="258"/>
      <c r="G216" s="258"/>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258"/>
      <c r="C217" s="258"/>
      <c r="D217" s="258"/>
      <c r="E217" s="258"/>
      <c r="F217" s="258"/>
      <c r="G217" s="258"/>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258"/>
      <c r="C218" s="258"/>
      <c r="D218" s="258"/>
      <c r="E218" s="258"/>
      <c r="F218" s="258"/>
      <c r="G218" s="258"/>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258"/>
      <c r="C219" s="258"/>
      <c r="D219" s="258"/>
      <c r="E219" s="258"/>
      <c r="F219" s="258"/>
      <c r="G219" s="258"/>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258"/>
      <c r="C220" s="258"/>
      <c r="D220" s="258"/>
      <c r="E220" s="258"/>
      <c r="F220" s="258"/>
      <c r="G220" s="258"/>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258"/>
      <c r="C221" s="258"/>
      <c r="D221" s="258"/>
      <c r="E221" s="258"/>
      <c r="F221" s="258"/>
      <c r="G221" s="258"/>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258"/>
      <c r="C222" s="258"/>
      <c r="D222" s="258"/>
      <c r="E222" s="258"/>
      <c r="F222" s="258"/>
      <c r="G222" s="258"/>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258"/>
      <c r="C223" s="258"/>
      <c r="D223" s="258"/>
      <c r="E223" s="258"/>
      <c r="F223" s="258"/>
      <c r="G223" s="258"/>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258"/>
      <c r="C224" s="258"/>
      <c r="D224" s="258"/>
      <c r="E224" s="258"/>
      <c r="F224" s="258"/>
      <c r="G224" s="258"/>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258"/>
      <c r="C225" s="258"/>
      <c r="D225" s="258"/>
      <c r="E225" s="258"/>
      <c r="F225" s="258"/>
      <c r="G225" s="258"/>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258"/>
      <c r="C226" s="258"/>
      <c r="D226" s="258"/>
      <c r="E226" s="258"/>
      <c r="F226" s="258"/>
      <c r="G226" s="258"/>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258"/>
      <c r="C227" s="258"/>
      <c r="D227" s="258"/>
      <c r="E227" s="258"/>
      <c r="F227" s="258"/>
      <c r="G227" s="258"/>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258"/>
      <c r="C228" s="258"/>
      <c r="D228" s="258"/>
      <c r="E228" s="258"/>
      <c r="F228" s="258"/>
      <c r="G228" s="258"/>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258"/>
      <c r="C229" s="258"/>
      <c r="D229" s="258"/>
      <c r="E229" s="258"/>
      <c r="F229" s="258"/>
      <c r="G229" s="258"/>
      <c r="H229" s="17"/>
      <c r="I229" s="17"/>
      <c r="J229" s="17"/>
      <c r="K229" s="17"/>
      <c r="L229" s="17"/>
      <c r="M229" s="17"/>
      <c r="N229" s="17"/>
      <c r="O229" s="17"/>
      <c r="P229" s="17"/>
      <c r="Q229" s="17"/>
      <c r="R229" s="17"/>
      <c r="S229" s="17"/>
      <c r="T229" s="17"/>
      <c r="U229" s="17"/>
      <c r="V229" s="17"/>
      <c r="W229" s="17"/>
      <c r="X229" s="17"/>
      <c r="Y229" s="17"/>
      <c r="Z229" s="17"/>
    </row>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
    <mergeCell ref="B3:G3"/>
    <mergeCell ref="A28:G28"/>
    <mergeCell ref="A29:G29"/>
  </mergeCells>
  <pageMargins left="0.25" right="0.25" top="0.75" bottom="0.75" header="0" footer="0"/>
  <pageSetup orientation="landscape"/>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003"/>
  <sheetViews>
    <sheetView workbookViewId="0">
      <selection sqref="A1:B1"/>
    </sheetView>
  </sheetViews>
  <sheetFormatPr defaultColWidth="12.58203125" defaultRowHeight="15" customHeight="1"/>
  <cols>
    <col min="1" max="1" width="65.83203125" customWidth="1"/>
    <col min="2" max="2" width="12.83203125" customWidth="1"/>
    <col min="3" max="22" width="9" customWidth="1"/>
  </cols>
  <sheetData>
    <row r="1" spans="1:22" ht="43.5" customHeight="1">
      <c r="A1" s="965" t="s">
        <v>478</v>
      </c>
      <c r="B1" s="922"/>
      <c r="C1" s="222"/>
      <c r="D1" s="222"/>
      <c r="E1" s="222"/>
      <c r="F1" s="222"/>
      <c r="G1" s="222"/>
      <c r="H1" s="222"/>
      <c r="I1" s="222"/>
      <c r="J1" s="222"/>
      <c r="K1" s="222"/>
      <c r="L1" s="222"/>
      <c r="M1" s="222"/>
      <c r="N1" s="222"/>
      <c r="O1" s="222"/>
      <c r="P1" s="222"/>
      <c r="Q1" s="222"/>
      <c r="R1" s="222"/>
      <c r="S1" s="222"/>
      <c r="T1" s="222"/>
      <c r="U1" s="222"/>
      <c r="V1" s="222"/>
    </row>
    <row r="2" spans="1:22" ht="12.75" customHeight="1">
      <c r="A2" s="272"/>
      <c r="B2" s="17"/>
      <c r="C2" s="17"/>
      <c r="D2" s="17"/>
      <c r="E2" s="17"/>
      <c r="F2" s="17"/>
      <c r="G2" s="17"/>
      <c r="H2" s="17"/>
      <c r="I2" s="17"/>
      <c r="J2" s="17"/>
      <c r="K2" s="17"/>
      <c r="L2" s="17"/>
      <c r="M2" s="17"/>
      <c r="N2" s="17"/>
      <c r="O2" s="17"/>
      <c r="P2" s="17"/>
      <c r="Q2" s="17"/>
      <c r="R2" s="17"/>
      <c r="S2" s="17"/>
      <c r="T2" s="17"/>
      <c r="U2" s="17"/>
      <c r="V2" s="17"/>
    </row>
    <row r="3" spans="1:22" ht="44" thickBot="1">
      <c r="A3" s="273" t="s">
        <v>106</v>
      </c>
      <c r="B3" s="480" t="s">
        <v>421</v>
      </c>
      <c r="C3" s="149"/>
      <c r="D3" s="149"/>
      <c r="E3" s="149"/>
      <c r="F3" s="149"/>
      <c r="G3" s="149"/>
      <c r="H3" s="149"/>
      <c r="I3" s="149"/>
      <c r="J3" s="149"/>
      <c r="K3" s="149"/>
      <c r="L3" s="149"/>
      <c r="M3" s="149"/>
      <c r="N3" s="149"/>
      <c r="O3" s="149"/>
      <c r="P3" s="149"/>
      <c r="Q3" s="149"/>
      <c r="R3" s="149"/>
      <c r="S3" s="149"/>
      <c r="T3" s="149"/>
      <c r="U3" s="149"/>
      <c r="V3" s="149"/>
    </row>
    <row r="4" spans="1:22" ht="12.75" customHeight="1">
      <c r="A4" s="267" t="s">
        <v>335</v>
      </c>
      <c r="B4" s="832">
        <v>150</v>
      </c>
      <c r="C4" s="31"/>
      <c r="D4" s="31"/>
      <c r="E4" s="31"/>
      <c r="F4" s="31"/>
      <c r="G4" s="31"/>
      <c r="H4" s="31"/>
      <c r="I4" s="31"/>
      <c r="J4" s="31"/>
      <c r="K4" s="31"/>
      <c r="L4" s="31"/>
      <c r="M4" s="31"/>
      <c r="N4" s="31"/>
      <c r="O4" s="31"/>
      <c r="P4" s="31"/>
      <c r="Q4" s="31"/>
      <c r="R4" s="31"/>
      <c r="S4" s="31"/>
      <c r="T4" s="31"/>
      <c r="U4" s="31"/>
      <c r="V4" s="31"/>
    </row>
    <row r="5" spans="1:22" ht="12.75" customHeight="1">
      <c r="A5" s="267" t="s">
        <v>336</v>
      </c>
      <c r="B5" s="833">
        <v>253</v>
      </c>
      <c r="C5" s="31"/>
      <c r="D5" s="31"/>
      <c r="E5" s="31"/>
      <c r="F5" s="31"/>
      <c r="G5" s="31"/>
      <c r="H5" s="31"/>
      <c r="I5" s="31"/>
      <c r="J5" s="31"/>
      <c r="K5" s="31"/>
      <c r="L5" s="31"/>
      <c r="M5" s="31"/>
      <c r="N5" s="31"/>
      <c r="O5" s="31"/>
      <c r="P5" s="31"/>
      <c r="Q5" s="31"/>
      <c r="R5" s="31"/>
      <c r="S5" s="31"/>
      <c r="T5" s="31"/>
      <c r="U5" s="31"/>
      <c r="V5" s="31"/>
    </row>
    <row r="6" spans="1:22" ht="12.75" customHeight="1">
      <c r="A6" s="267" t="s">
        <v>337</v>
      </c>
      <c r="B6" s="833">
        <v>13</v>
      </c>
      <c r="C6" s="31"/>
      <c r="D6" s="31"/>
      <c r="E6" s="31"/>
      <c r="F6" s="31"/>
      <c r="G6" s="31"/>
      <c r="H6" s="31"/>
      <c r="I6" s="31"/>
      <c r="J6" s="31"/>
      <c r="K6" s="31"/>
      <c r="L6" s="31"/>
      <c r="M6" s="31"/>
      <c r="N6" s="31"/>
      <c r="O6" s="31"/>
      <c r="P6" s="31"/>
      <c r="Q6" s="31"/>
      <c r="R6" s="31"/>
      <c r="S6" s="31"/>
      <c r="T6" s="31"/>
      <c r="U6" s="31"/>
      <c r="V6" s="31"/>
    </row>
    <row r="7" spans="1:22" ht="12.75" customHeight="1">
      <c r="A7" s="267" t="s">
        <v>338</v>
      </c>
      <c r="B7" s="833">
        <v>3</v>
      </c>
      <c r="C7" s="31"/>
      <c r="D7" s="31"/>
      <c r="E7" s="31"/>
      <c r="F7" s="31"/>
      <c r="G7" s="31"/>
      <c r="H7" s="31"/>
      <c r="I7" s="31"/>
      <c r="J7" s="31"/>
      <c r="K7" s="31"/>
      <c r="L7" s="31"/>
      <c r="M7" s="31"/>
      <c r="N7" s="31"/>
      <c r="O7" s="31"/>
      <c r="P7" s="31"/>
      <c r="Q7" s="31"/>
      <c r="R7" s="31"/>
      <c r="S7" s="31"/>
      <c r="T7" s="31"/>
      <c r="U7" s="31"/>
      <c r="V7" s="31"/>
    </row>
    <row r="8" spans="1:22" ht="12.75" customHeight="1">
      <c r="A8" s="267" t="s">
        <v>107</v>
      </c>
      <c r="B8" s="833">
        <v>83</v>
      </c>
      <c r="C8" s="31"/>
      <c r="D8" s="31"/>
      <c r="E8" s="31"/>
      <c r="F8" s="31"/>
      <c r="G8" s="31"/>
      <c r="H8" s="31"/>
      <c r="I8" s="31"/>
      <c r="J8" s="31"/>
      <c r="K8" s="31"/>
      <c r="L8" s="31"/>
      <c r="M8" s="31"/>
      <c r="N8" s="31"/>
      <c r="O8" s="31"/>
      <c r="P8" s="31"/>
      <c r="Q8" s="31"/>
      <c r="R8" s="31"/>
      <c r="S8" s="31"/>
      <c r="T8" s="31"/>
      <c r="U8" s="31"/>
      <c r="V8" s="31"/>
    </row>
    <row r="9" spans="1:22" ht="12.75" customHeight="1">
      <c r="A9" s="267" t="s">
        <v>108</v>
      </c>
      <c r="B9" s="833">
        <v>12</v>
      </c>
      <c r="C9" s="31"/>
      <c r="D9" s="31"/>
      <c r="E9" s="31"/>
      <c r="F9" s="31"/>
      <c r="G9" s="31"/>
      <c r="H9" s="31"/>
      <c r="I9" s="31"/>
      <c r="J9" s="31"/>
      <c r="K9" s="31"/>
      <c r="L9" s="31"/>
      <c r="M9" s="31"/>
      <c r="N9" s="31"/>
      <c r="O9" s="31"/>
      <c r="P9" s="31"/>
      <c r="Q9" s="31"/>
      <c r="R9" s="31"/>
      <c r="S9" s="31"/>
      <c r="T9" s="31"/>
      <c r="U9" s="31"/>
      <c r="V9" s="31"/>
    </row>
    <row r="10" spans="1:22" ht="12.75" customHeight="1">
      <c r="A10" s="267" t="s">
        <v>109</v>
      </c>
      <c r="B10" s="833">
        <v>205</v>
      </c>
      <c r="C10" s="31"/>
      <c r="D10" s="31"/>
      <c r="E10" s="31"/>
      <c r="F10" s="31"/>
      <c r="G10" s="31"/>
      <c r="H10" s="31"/>
      <c r="I10" s="31"/>
      <c r="J10" s="31"/>
      <c r="K10" s="31"/>
      <c r="L10" s="31"/>
      <c r="M10" s="31"/>
      <c r="N10" s="31"/>
      <c r="O10" s="31"/>
      <c r="P10" s="31"/>
      <c r="Q10" s="31"/>
      <c r="R10" s="31"/>
      <c r="S10" s="31"/>
      <c r="T10" s="31"/>
      <c r="U10" s="31"/>
      <c r="V10" s="31"/>
    </row>
    <row r="11" spans="1:22" ht="12.75" customHeight="1">
      <c r="A11" s="358" t="s">
        <v>110</v>
      </c>
      <c r="B11" s="833">
        <v>11</v>
      </c>
      <c r="C11" s="31"/>
      <c r="D11" s="31"/>
      <c r="E11" s="31"/>
      <c r="F11" s="31"/>
      <c r="G11" s="31"/>
      <c r="H11" s="31"/>
      <c r="I11" s="31"/>
      <c r="J11" s="31"/>
      <c r="K11" s="31"/>
      <c r="L11" s="31"/>
      <c r="M11" s="31"/>
      <c r="N11" s="31"/>
      <c r="O11" s="31"/>
      <c r="P11" s="31"/>
      <c r="Q11" s="31"/>
      <c r="R11" s="31"/>
      <c r="S11" s="31"/>
      <c r="T11" s="31"/>
      <c r="U11" s="31"/>
      <c r="V11" s="31"/>
    </row>
    <row r="12" spans="1:22" ht="12.75" customHeight="1">
      <c r="A12" s="358" t="s">
        <v>111</v>
      </c>
      <c r="B12" s="833">
        <v>131</v>
      </c>
      <c r="C12" s="31"/>
      <c r="D12" s="31"/>
      <c r="E12" s="31"/>
      <c r="F12" s="31"/>
      <c r="G12" s="31"/>
      <c r="H12" s="31"/>
      <c r="I12" s="31"/>
      <c r="J12" s="31"/>
      <c r="K12" s="31"/>
      <c r="L12" s="31"/>
      <c r="M12" s="31"/>
      <c r="N12" s="31"/>
      <c r="O12" s="31"/>
      <c r="P12" s="31"/>
      <c r="Q12" s="31"/>
      <c r="R12" s="31"/>
      <c r="S12" s="31"/>
      <c r="T12" s="31"/>
      <c r="U12" s="31"/>
      <c r="V12" s="31"/>
    </row>
    <row r="13" spans="1:22" ht="12.75" customHeight="1">
      <c r="A13" s="358" t="s">
        <v>112</v>
      </c>
      <c r="B13" s="833">
        <v>61</v>
      </c>
      <c r="C13" s="31"/>
      <c r="D13" s="31"/>
      <c r="E13" s="31"/>
      <c r="F13" s="31"/>
      <c r="G13" s="31"/>
      <c r="H13" s="31"/>
      <c r="I13" s="31"/>
      <c r="J13" s="31"/>
      <c r="K13" s="31"/>
      <c r="L13" s="31"/>
      <c r="M13" s="31"/>
      <c r="N13" s="31"/>
      <c r="O13" s="31"/>
      <c r="P13" s="31"/>
      <c r="Q13" s="31"/>
      <c r="R13" s="31"/>
      <c r="S13" s="31"/>
      <c r="T13" s="31"/>
      <c r="U13" s="31"/>
      <c r="V13" s="31"/>
    </row>
    <row r="14" spans="1:22" ht="12.75" customHeight="1">
      <c r="A14" s="358" t="s">
        <v>113</v>
      </c>
      <c r="B14" s="833">
        <v>12</v>
      </c>
      <c r="C14" s="31"/>
      <c r="D14" s="31"/>
      <c r="E14" s="31"/>
      <c r="F14" s="31"/>
      <c r="G14" s="31"/>
      <c r="H14" s="31"/>
      <c r="I14" s="31"/>
      <c r="J14" s="31"/>
      <c r="K14" s="31"/>
      <c r="L14" s="31"/>
      <c r="M14" s="31"/>
      <c r="N14" s="31"/>
      <c r="O14" s="31"/>
      <c r="P14" s="31"/>
      <c r="Q14" s="31"/>
      <c r="R14" s="31"/>
      <c r="S14" s="31"/>
      <c r="T14" s="31"/>
      <c r="U14" s="31"/>
      <c r="V14" s="31"/>
    </row>
    <row r="15" spans="1:22" ht="12.75" customHeight="1">
      <c r="A15" s="358" t="s">
        <v>114</v>
      </c>
      <c r="B15" s="833">
        <v>1</v>
      </c>
      <c r="C15" s="31"/>
      <c r="D15" s="31"/>
      <c r="E15" s="31"/>
      <c r="F15" s="31"/>
      <c r="G15" s="31"/>
      <c r="H15" s="31"/>
      <c r="I15" s="31"/>
      <c r="J15" s="31"/>
      <c r="K15" s="31"/>
      <c r="L15" s="31"/>
      <c r="M15" s="31"/>
      <c r="N15" s="31"/>
      <c r="O15" s="31"/>
      <c r="P15" s="31"/>
      <c r="Q15" s="31"/>
      <c r="R15" s="31"/>
      <c r="S15" s="31"/>
      <c r="T15" s="31"/>
      <c r="U15" s="31"/>
      <c r="V15" s="31"/>
    </row>
    <row r="16" spans="1:22" ht="12.75" customHeight="1">
      <c r="A16" s="358" t="s">
        <v>115</v>
      </c>
      <c r="B16" s="833">
        <v>109</v>
      </c>
      <c r="C16" s="31"/>
      <c r="D16" s="31"/>
      <c r="E16" s="31"/>
      <c r="F16" s="31"/>
      <c r="G16" s="31"/>
      <c r="H16" s="31"/>
      <c r="I16" s="31"/>
      <c r="J16" s="31"/>
      <c r="K16" s="31"/>
      <c r="L16" s="31"/>
      <c r="M16" s="31"/>
      <c r="N16" s="31"/>
      <c r="O16" s="31"/>
      <c r="P16" s="31"/>
      <c r="Q16" s="31"/>
      <c r="R16" s="31"/>
      <c r="S16" s="31"/>
      <c r="T16" s="31"/>
      <c r="U16" s="31"/>
      <c r="V16" s="31"/>
    </row>
    <row r="17" spans="1:22" ht="12.75" customHeight="1">
      <c r="A17" s="267" t="s">
        <v>116</v>
      </c>
      <c r="B17" s="833">
        <v>2</v>
      </c>
      <c r="C17" s="31"/>
      <c r="D17" s="31"/>
      <c r="E17" s="31"/>
      <c r="F17" s="31"/>
      <c r="G17" s="31"/>
      <c r="H17" s="31"/>
      <c r="I17" s="31"/>
      <c r="J17" s="31"/>
      <c r="K17" s="31"/>
      <c r="L17" s="31"/>
      <c r="M17" s="31"/>
      <c r="N17" s="31"/>
      <c r="O17" s="31"/>
      <c r="P17" s="31"/>
      <c r="Q17" s="31"/>
      <c r="R17" s="31"/>
      <c r="S17" s="31"/>
      <c r="T17" s="31"/>
      <c r="U17" s="31"/>
      <c r="V17" s="31"/>
    </row>
    <row r="18" spans="1:22" ht="12.75" customHeight="1">
      <c r="A18" s="267" t="s">
        <v>117</v>
      </c>
      <c r="B18" s="833">
        <v>29</v>
      </c>
      <c r="C18" s="274"/>
      <c r="D18" s="31"/>
      <c r="E18" s="31"/>
      <c r="F18" s="31"/>
      <c r="G18" s="31"/>
      <c r="H18" s="31"/>
      <c r="I18" s="31"/>
      <c r="J18" s="31"/>
      <c r="K18" s="31"/>
      <c r="L18" s="31"/>
      <c r="M18" s="31"/>
      <c r="N18" s="31"/>
      <c r="O18" s="31"/>
      <c r="P18" s="31"/>
      <c r="Q18" s="31"/>
      <c r="R18" s="31"/>
      <c r="S18" s="31"/>
      <c r="T18" s="31"/>
      <c r="U18" s="31"/>
      <c r="V18" s="31"/>
    </row>
    <row r="19" spans="1:22" ht="12.75" customHeight="1">
      <c r="A19" s="267" t="s">
        <v>118</v>
      </c>
      <c r="B19" s="833">
        <v>583</v>
      </c>
      <c r="C19" s="31"/>
      <c r="D19" s="31"/>
      <c r="E19" s="31"/>
      <c r="F19" s="31"/>
      <c r="G19" s="31"/>
      <c r="H19" s="31"/>
      <c r="I19" s="31"/>
      <c r="J19" s="31"/>
      <c r="K19" s="31"/>
      <c r="L19" s="31"/>
      <c r="M19" s="31"/>
      <c r="N19" s="31"/>
      <c r="O19" s="31"/>
      <c r="P19" s="31"/>
      <c r="Q19" s="31"/>
      <c r="R19" s="31"/>
      <c r="S19" s="31"/>
      <c r="T19" s="31"/>
      <c r="U19" s="31"/>
      <c r="V19" s="31"/>
    </row>
    <row r="20" spans="1:22" ht="12.75" customHeight="1">
      <c r="A20" s="267" t="s">
        <v>119</v>
      </c>
      <c r="B20" s="833">
        <v>15</v>
      </c>
      <c r="C20" s="31"/>
      <c r="D20" s="31"/>
      <c r="E20" s="31"/>
      <c r="F20" s="31"/>
      <c r="G20" s="31"/>
      <c r="H20" s="31"/>
      <c r="I20" s="31"/>
      <c r="J20" s="31"/>
      <c r="K20" s="31"/>
      <c r="L20" s="31"/>
      <c r="M20" s="31"/>
      <c r="N20" s="31"/>
      <c r="O20" s="31"/>
      <c r="P20" s="31"/>
      <c r="Q20" s="31"/>
      <c r="R20" s="31"/>
      <c r="S20" s="31"/>
      <c r="T20" s="31"/>
      <c r="U20" s="31"/>
      <c r="V20" s="31"/>
    </row>
    <row r="21" spans="1:22" ht="12.75" customHeight="1">
      <c r="A21" s="267" t="s">
        <v>120</v>
      </c>
      <c r="B21" s="833">
        <v>287</v>
      </c>
      <c r="C21" s="31"/>
      <c r="D21" s="31"/>
      <c r="E21" s="31"/>
      <c r="F21" s="31"/>
      <c r="G21" s="31"/>
      <c r="H21" s="31"/>
      <c r="I21" s="31"/>
      <c r="J21" s="31"/>
      <c r="K21" s="31"/>
      <c r="L21" s="31"/>
      <c r="M21" s="31"/>
      <c r="N21" s="31"/>
      <c r="O21" s="31"/>
      <c r="P21" s="31"/>
      <c r="Q21" s="31"/>
      <c r="R21" s="31"/>
      <c r="S21" s="31"/>
      <c r="T21" s="31"/>
      <c r="U21" s="31"/>
      <c r="V21" s="31"/>
    </row>
    <row r="22" spans="1:22" ht="12.75" customHeight="1">
      <c r="A22" s="267" t="s">
        <v>121</v>
      </c>
      <c r="B22" s="833">
        <v>51</v>
      </c>
      <c r="C22" s="31"/>
      <c r="D22" s="31"/>
      <c r="E22" s="31"/>
      <c r="F22" s="31"/>
      <c r="G22" s="31"/>
      <c r="H22" s="31"/>
      <c r="I22" s="31"/>
      <c r="J22" s="31"/>
      <c r="K22" s="31"/>
      <c r="L22" s="31"/>
      <c r="M22" s="31"/>
      <c r="N22" s="31"/>
      <c r="O22" s="31"/>
      <c r="P22" s="31"/>
      <c r="Q22" s="31"/>
      <c r="R22" s="31"/>
      <c r="S22" s="31"/>
      <c r="T22" s="31"/>
      <c r="U22" s="31"/>
      <c r="V22" s="31"/>
    </row>
    <row r="23" spans="1:22" ht="12.75" customHeight="1" thickBot="1">
      <c r="A23" s="267" t="s">
        <v>339</v>
      </c>
      <c r="B23" s="833">
        <v>141</v>
      </c>
      <c r="C23" s="31"/>
      <c r="D23" s="31"/>
      <c r="E23" s="31"/>
      <c r="F23" s="31"/>
      <c r="G23" s="31"/>
      <c r="H23" s="31"/>
      <c r="I23" s="31"/>
      <c r="J23" s="31"/>
      <c r="K23" s="31"/>
      <c r="L23" s="31"/>
      <c r="M23" s="31"/>
      <c r="N23" s="31"/>
      <c r="O23" s="31"/>
      <c r="P23" s="31"/>
      <c r="Q23" s="31"/>
      <c r="R23" s="31"/>
      <c r="S23" s="31"/>
      <c r="T23" s="31"/>
      <c r="U23" s="31"/>
      <c r="V23" s="31"/>
    </row>
    <row r="24" spans="1:22" ht="12.75" customHeight="1" thickBot="1">
      <c r="A24" s="601" t="s">
        <v>39</v>
      </c>
      <c r="B24" s="608">
        <f>SUM(B4:B23)</f>
        <v>2152</v>
      </c>
      <c r="C24" s="31"/>
      <c r="D24" s="31"/>
      <c r="E24" s="31"/>
      <c r="F24" s="31"/>
      <c r="G24" s="31"/>
      <c r="H24" s="31"/>
      <c r="I24" s="31"/>
      <c r="J24" s="31"/>
      <c r="K24" s="31"/>
      <c r="L24" s="31"/>
      <c r="M24" s="31"/>
      <c r="N24" s="31"/>
      <c r="O24" s="31"/>
      <c r="P24" s="31"/>
      <c r="Q24" s="31"/>
      <c r="R24" s="31"/>
      <c r="S24" s="31"/>
      <c r="T24" s="31"/>
      <c r="U24" s="31"/>
      <c r="V24" s="31"/>
    </row>
    <row r="25" spans="1:22" ht="12.75" customHeight="1">
      <c r="A25" s="31"/>
      <c r="B25" s="31"/>
      <c r="C25" s="31"/>
      <c r="D25" s="31"/>
      <c r="E25" s="31"/>
      <c r="F25" s="31"/>
      <c r="G25" s="31"/>
      <c r="H25" s="31"/>
      <c r="I25" s="31"/>
      <c r="J25" s="31"/>
      <c r="K25" s="31"/>
      <c r="L25" s="31"/>
      <c r="M25" s="31"/>
      <c r="N25" s="31"/>
      <c r="O25" s="31"/>
      <c r="P25" s="31"/>
      <c r="Q25" s="31"/>
      <c r="R25" s="31"/>
      <c r="S25" s="31"/>
      <c r="T25" s="31"/>
      <c r="U25" s="31"/>
      <c r="V25" s="31"/>
    </row>
    <row r="26" spans="1:22" ht="12.75" customHeight="1">
      <c r="A26" s="31" t="s">
        <v>59</v>
      </c>
      <c r="B26" s="31"/>
      <c r="C26" s="31"/>
      <c r="D26" s="31"/>
      <c r="E26" s="31"/>
      <c r="F26" s="31"/>
      <c r="G26" s="31"/>
      <c r="H26" s="31"/>
      <c r="I26" s="31"/>
      <c r="J26" s="31"/>
      <c r="K26" s="31"/>
      <c r="L26" s="31"/>
      <c r="M26" s="31"/>
      <c r="N26" s="31"/>
      <c r="O26" s="31"/>
      <c r="P26" s="31"/>
      <c r="Q26" s="31"/>
      <c r="R26" s="31"/>
      <c r="S26" s="31"/>
      <c r="T26" s="31"/>
      <c r="U26" s="31"/>
      <c r="V26" s="31"/>
    </row>
    <row r="27" spans="1:22" ht="12.75" customHeight="1">
      <c r="A27" s="834" t="s">
        <v>527</v>
      </c>
      <c r="B27" s="31"/>
      <c r="C27" s="17"/>
      <c r="D27" s="17"/>
      <c r="E27" s="17"/>
      <c r="F27" s="17"/>
      <c r="G27" s="17"/>
      <c r="H27" s="17"/>
      <c r="I27" s="17"/>
      <c r="J27" s="17"/>
      <c r="K27" s="17"/>
      <c r="L27" s="17"/>
      <c r="M27" s="17"/>
      <c r="N27" s="17"/>
      <c r="O27" s="17"/>
      <c r="P27" s="17"/>
      <c r="Q27" s="17"/>
      <c r="R27" s="17"/>
      <c r="S27" s="17"/>
      <c r="T27" s="17"/>
      <c r="U27" s="17"/>
      <c r="V27" s="17"/>
    </row>
    <row r="28" spans="1:22" ht="128.25" customHeight="1">
      <c r="A28" s="934" t="s">
        <v>133</v>
      </c>
      <c r="B28" s="922"/>
      <c r="C28" s="17"/>
      <c r="D28" s="17"/>
      <c r="E28" s="17"/>
      <c r="F28" s="17"/>
      <c r="G28" s="17"/>
      <c r="H28" s="17"/>
      <c r="I28" s="17"/>
      <c r="J28" s="17"/>
      <c r="K28" s="17"/>
      <c r="L28" s="17"/>
      <c r="M28" s="17"/>
      <c r="N28" s="17"/>
      <c r="O28" s="17"/>
      <c r="P28" s="17"/>
      <c r="Q28" s="17"/>
      <c r="R28" s="17"/>
      <c r="S28" s="17"/>
      <c r="T28" s="17"/>
      <c r="U28" s="17"/>
      <c r="V28" s="17"/>
    </row>
    <row r="29" spans="1:22" ht="12.75" customHeight="1">
      <c r="A29" s="17"/>
      <c r="B29" s="17"/>
      <c r="C29" s="17"/>
      <c r="D29" s="17"/>
      <c r="E29" s="17"/>
      <c r="F29" s="17"/>
      <c r="G29" s="17"/>
      <c r="H29" s="17"/>
      <c r="I29" s="17"/>
      <c r="J29" s="17"/>
      <c r="K29" s="17"/>
      <c r="L29" s="17"/>
      <c r="M29" s="17"/>
      <c r="N29" s="17"/>
      <c r="O29" s="17"/>
      <c r="P29" s="17"/>
      <c r="Q29" s="17"/>
      <c r="R29" s="17"/>
      <c r="S29" s="17"/>
      <c r="T29" s="17"/>
      <c r="U29" s="17"/>
      <c r="V29" s="17"/>
    </row>
    <row r="30" spans="1:22" ht="12.75" customHeight="1">
      <c r="A30" s="17"/>
      <c r="B30" s="17"/>
      <c r="C30" s="17"/>
      <c r="D30" s="17"/>
      <c r="E30" s="17"/>
      <c r="F30" s="17"/>
      <c r="G30" s="17"/>
      <c r="H30" s="17"/>
      <c r="I30" s="17"/>
      <c r="J30" s="17"/>
      <c r="K30" s="17"/>
      <c r="L30" s="17"/>
      <c r="M30" s="17"/>
      <c r="N30" s="17"/>
      <c r="O30" s="17"/>
      <c r="P30" s="17"/>
      <c r="Q30" s="17"/>
      <c r="R30" s="17"/>
      <c r="S30" s="17"/>
      <c r="T30" s="17"/>
      <c r="U30" s="17"/>
      <c r="V30" s="17"/>
    </row>
    <row r="31" spans="1:22" ht="12.75" customHeight="1">
      <c r="A31" s="17"/>
      <c r="B31" s="17"/>
      <c r="C31" s="17"/>
      <c r="D31" s="17"/>
      <c r="E31" s="17"/>
      <c r="F31" s="17"/>
      <c r="G31" s="17"/>
      <c r="H31" s="17"/>
      <c r="I31" s="17"/>
      <c r="J31" s="17"/>
      <c r="K31" s="17"/>
      <c r="L31" s="17"/>
      <c r="M31" s="17"/>
      <c r="N31" s="17"/>
      <c r="O31" s="17"/>
      <c r="P31" s="17"/>
      <c r="Q31" s="17"/>
      <c r="R31" s="17"/>
      <c r="S31" s="17"/>
      <c r="T31" s="17"/>
      <c r="U31" s="17"/>
      <c r="V31" s="17"/>
    </row>
    <row r="32" spans="1:22" ht="12.75" customHeight="1">
      <c r="A32" s="17"/>
      <c r="B32" s="17"/>
      <c r="C32" s="17"/>
      <c r="D32" s="17"/>
      <c r="E32" s="17"/>
      <c r="F32" s="17"/>
      <c r="G32" s="17"/>
      <c r="H32" s="17"/>
      <c r="I32" s="17"/>
      <c r="J32" s="17"/>
      <c r="K32" s="17"/>
      <c r="L32" s="17"/>
      <c r="M32" s="17"/>
      <c r="N32" s="17"/>
      <c r="O32" s="17"/>
      <c r="P32" s="17"/>
      <c r="Q32" s="17"/>
      <c r="R32" s="17"/>
      <c r="S32" s="17"/>
      <c r="T32" s="17"/>
      <c r="U32" s="17"/>
      <c r="V32" s="17"/>
    </row>
    <row r="33" spans="1:22" ht="12.75" customHeight="1">
      <c r="A33" s="17"/>
      <c r="B33" s="17"/>
      <c r="C33" s="17"/>
      <c r="D33" s="17"/>
      <c r="E33" s="17"/>
      <c r="F33" s="17"/>
      <c r="G33" s="17"/>
      <c r="H33" s="17"/>
      <c r="I33" s="17"/>
      <c r="J33" s="17"/>
      <c r="K33" s="17"/>
      <c r="L33" s="17"/>
      <c r="M33" s="17"/>
      <c r="N33" s="17"/>
      <c r="O33" s="17"/>
      <c r="P33" s="17"/>
      <c r="Q33" s="17"/>
      <c r="R33" s="17"/>
      <c r="S33" s="17"/>
      <c r="T33" s="17"/>
      <c r="U33" s="17"/>
      <c r="V33" s="17"/>
    </row>
    <row r="34" spans="1:22" ht="12.75" customHeight="1">
      <c r="A34" s="17"/>
      <c r="B34" s="17"/>
      <c r="C34" s="17"/>
      <c r="D34" s="17"/>
      <c r="E34" s="17"/>
      <c r="F34" s="17"/>
      <c r="G34" s="17"/>
      <c r="H34" s="17"/>
      <c r="I34" s="17"/>
      <c r="J34" s="17"/>
      <c r="K34" s="17"/>
      <c r="L34" s="17"/>
      <c r="M34" s="17"/>
      <c r="N34" s="17"/>
      <c r="O34" s="17"/>
      <c r="P34" s="17"/>
      <c r="Q34" s="17"/>
      <c r="R34" s="17"/>
      <c r="S34" s="17"/>
      <c r="T34" s="17"/>
      <c r="U34" s="17"/>
      <c r="V34" s="17"/>
    </row>
    <row r="35" spans="1:22" ht="12.75" customHeight="1">
      <c r="A35" s="17"/>
      <c r="B35" s="17"/>
      <c r="C35" s="17"/>
      <c r="D35" s="17"/>
      <c r="E35" s="17"/>
      <c r="F35" s="17"/>
      <c r="G35" s="17"/>
      <c r="H35" s="17"/>
      <c r="I35" s="17"/>
      <c r="J35" s="17"/>
      <c r="K35" s="17"/>
      <c r="L35" s="17"/>
      <c r="M35" s="17"/>
      <c r="N35" s="17"/>
      <c r="O35" s="17"/>
      <c r="P35" s="17"/>
      <c r="Q35" s="17"/>
      <c r="R35" s="17"/>
      <c r="S35" s="17"/>
      <c r="T35" s="17"/>
      <c r="U35" s="17"/>
      <c r="V35" s="17"/>
    </row>
    <row r="36" spans="1:22" ht="12.75" customHeight="1">
      <c r="A36" s="17"/>
      <c r="B36" s="17"/>
      <c r="C36" s="17"/>
      <c r="D36" s="17"/>
      <c r="E36" s="17"/>
      <c r="F36" s="17"/>
      <c r="G36" s="17"/>
      <c r="H36" s="17"/>
      <c r="I36" s="17"/>
      <c r="J36" s="17"/>
      <c r="K36" s="17"/>
      <c r="L36" s="17"/>
      <c r="M36" s="17"/>
      <c r="N36" s="17"/>
      <c r="O36" s="17"/>
      <c r="P36" s="17"/>
      <c r="Q36" s="17"/>
      <c r="R36" s="17"/>
      <c r="S36" s="17"/>
      <c r="T36" s="17"/>
      <c r="U36" s="17"/>
      <c r="V36" s="17"/>
    </row>
    <row r="37" spans="1:22" ht="12.75" customHeight="1">
      <c r="A37" s="17"/>
      <c r="B37" s="17"/>
      <c r="C37" s="17"/>
      <c r="D37" s="17"/>
      <c r="E37" s="17"/>
      <c r="F37" s="17"/>
      <c r="G37" s="17"/>
      <c r="H37" s="17"/>
      <c r="I37" s="17"/>
      <c r="J37" s="17"/>
      <c r="K37" s="17"/>
      <c r="L37" s="17"/>
      <c r="M37" s="17"/>
      <c r="N37" s="17"/>
      <c r="O37" s="17"/>
      <c r="P37" s="17"/>
      <c r="Q37" s="17"/>
      <c r="R37" s="17"/>
      <c r="S37" s="17"/>
      <c r="T37" s="17"/>
      <c r="U37" s="17"/>
      <c r="V37" s="17"/>
    </row>
    <row r="38" spans="1:22" ht="12.75" customHeight="1">
      <c r="A38" s="17"/>
      <c r="B38" s="17"/>
      <c r="C38" s="17"/>
      <c r="D38" s="17"/>
      <c r="E38" s="17"/>
      <c r="F38" s="17"/>
      <c r="G38" s="17"/>
      <c r="H38" s="17"/>
      <c r="I38" s="17"/>
      <c r="J38" s="17"/>
      <c r="K38" s="17"/>
      <c r="L38" s="17"/>
      <c r="M38" s="17"/>
      <c r="N38" s="17"/>
      <c r="O38" s="17"/>
      <c r="P38" s="17"/>
      <c r="Q38" s="17"/>
      <c r="R38" s="17"/>
      <c r="S38" s="17"/>
      <c r="T38" s="17"/>
      <c r="U38" s="17"/>
      <c r="V38" s="17"/>
    </row>
    <row r="39" spans="1:22" ht="12.75" customHeight="1">
      <c r="A39" s="17"/>
      <c r="B39" s="17"/>
      <c r="C39" s="17"/>
      <c r="D39" s="17"/>
      <c r="E39" s="17"/>
      <c r="F39" s="17"/>
      <c r="G39" s="17"/>
      <c r="H39" s="17"/>
      <c r="I39" s="17"/>
      <c r="J39" s="17"/>
      <c r="K39" s="17"/>
      <c r="L39" s="17"/>
      <c r="M39" s="17"/>
      <c r="N39" s="17"/>
      <c r="O39" s="17"/>
      <c r="P39" s="17"/>
      <c r="Q39" s="17"/>
      <c r="R39" s="17"/>
      <c r="S39" s="17"/>
      <c r="T39" s="17"/>
      <c r="U39" s="17"/>
      <c r="V39" s="17"/>
    </row>
    <row r="40" spans="1:22" ht="12.75" customHeight="1">
      <c r="A40" s="17"/>
      <c r="B40" s="17"/>
      <c r="C40" s="17"/>
      <c r="D40" s="17"/>
      <c r="E40" s="17"/>
      <c r="F40" s="17"/>
      <c r="G40" s="17"/>
      <c r="H40" s="17"/>
      <c r="I40" s="17"/>
      <c r="J40" s="17"/>
      <c r="K40" s="17"/>
      <c r="L40" s="17"/>
      <c r="M40" s="17"/>
      <c r="N40" s="17"/>
      <c r="O40" s="17"/>
      <c r="P40" s="17"/>
      <c r="Q40" s="17"/>
      <c r="R40" s="17"/>
      <c r="S40" s="17"/>
      <c r="T40" s="17"/>
      <c r="U40" s="17"/>
      <c r="V40" s="17"/>
    </row>
    <row r="41" spans="1:22" ht="12.75" customHeight="1">
      <c r="A41" s="17"/>
      <c r="B41" s="17"/>
      <c r="C41" s="17"/>
      <c r="D41" s="17"/>
      <c r="E41" s="17"/>
      <c r="F41" s="17"/>
      <c r="G41" s="17"/>
      <c r="H41" s="17"/>
      <c r="I41" s="17"/>
      <c r="J41" s="17"/>
      <c r="K41" s="17"/>
      <c r="L41" s="17"/>
      <c r="M41" s="17"/>
      <c r="N41" s="17"/>
      <c r="O41" s="17"/>
      <c r="P41" s="17"/>
      <c r="Q41" s="17"/>
      <c r="R41" s="17"/>
      <c r="S41" s="17"/>
      <c r="T41" s="17"/>
      <c r="U41" s="17"/>
      <c r="V41" s="17"/>
    </row>
    <row r="42" spans="1:22" ht="12.75" customHeight="1">
      <c r="A42" s="17"/>
      <c r="B42" s="17"/>
      <c r="C42" s="17"/>
      <c r="D42" s="17"/>
      <c r="E42" s="17"/>
      <c r="F42" s="17"/>
      <c r="G42" s="17"/>
      <c r="H42" s="17"/>
      <c r="I42" s="17"/>
      <c r="J42" s="17"/>
      <c r="K42" s="17"/>
      <c r="L42" s="17"/>
      <c r="M42" s="17"/>
      <c r="N42" s="17"/>
      <c r="O42" s="17"/>
      <c r="P42" s="17"/>
      <c r="Q42" s="17"/>
      <c r="R42" s="17"/>
      <c r="S42" s="17"/>
      <c r="T42" s="17"/>
      <c r="U42" s="17"/>
      <c r="V42" s="17"/>
    </row>
    <row r="43" spans="1:22" ht="12.75" customHeight="1">
      <c r="A43" s="17"/>
      <c r="B43" s="17"/>
      <c r="C43" s="17"/>
      <c r="D43" s="17"/>
      <c r="E43" s="17"/>
      <c r="F43" s="17"/>
      <c r="G43" s="17"/>
      <c r="H43" s="17"/>
      <c r="I43" s="17"/>
      <c r="J43" s="17"/>
      <c r="K43" s="17"/>
      <c r="L43" s="17"/>
      <c r="M43" s="17"/>
      <c r="N43" s="17"/>
      <c r="O43" s="17"/>
      <c r="P43" s="17"/>
      <c r="Q43" s="17"/>
      <c r="R43" s="17"/>
      <c r="S43" s="17"/>
      <c r="T43" s="17"/>
      <c r="U43" s="17"/>
      <c r="V43" s="17"/>
    </row>
    <row r="44" spans="1:22" ht="12.75" customHeight="1">
      <c r="A44" s="17"/>
      <c r="B44" s="17"/>
      <c r="C44" s="17"/>
      <c r="D44" s="17"/>
      <c r="E44" s="17"/>
      <c r="F44" s="17"/>
      <c r="G44" s="17"/>
      <c r="H44" s="17"/>
      <c r="I44" s="17"/>
      <c r="J44" s="17"/>
      <c r="K44" s="17"/>
      <c r="L44" s="17"/>
      <c r="M44" s="17"/>
      <c r="N44" s="17"/>
      <c r="O44" s="17"/>
      <c r="P44" s="17"/>
      <c r="Q44" s="17"/>
      <c r="R44" s="17"/>
      <c r="S44" s="17"/>
      <c r="T44" s="17"/>
      <c r="U44" s="17"/>
      <c r="V44" s="17"/>
    </row>
    <row r="45" spans="1:22" ht="12.75" customHeight="1">
      <c r="A45" s="17"/>
      <c r="B45" s="17"/>
      <c r="C45" s="17"/>
      <c r="D45" s="17"/>
      <c r="E45" s="17"/>
      <c r="F45" s="17"/>
      <c r="G45" s="17"/>
      <c r="H45" s="17"/>
      <c r="I45" s="17"/>
      <c r="J45" s="17"/>
      <c r="K45" s="17"/>
      <c r="L45" s="17"/>
      <c r="M45" s="17"/>
      <c r="N45" s="17"/>
      <c r="O45" s="17"/>
      <c r="P45" s="17"/>
      <c r="Q45" s="17"/>
      <c r="R45" s="17"/>
      <c r="S45" s="17"/>
      <c r="T45" s="17"/>
      <c r="U45" s="17"/>
      <c r="V45" s="17"/>
    </row>
    <row r="46" spans="1:22" ht="12.75" customHeight="1">
      <c r="A46" s="17"/>
      <c r="B46" s="17"/>
      <c r="C46" s="17"/>
      <c r="D46" s="17"/>
      <c r="E46" s="17"/>
      <c r="F46" s="17"/>
      <c r="G46" s="17"/>
      <c r="H46" s="17"/>
      <c r="I46" s="17"/>
      <c r="J46" s="17"/>
      <c r="K46" s="17"/>
      <c r="L46" s="17"/>
      <c r="M46" s="17"/>
      <c r="N46" s="17"/>
      <c r="O46" s="17"/>
      <c r="P46" s="17"/>
      <c r="Q46" s="17"/>
      <c r="R46" s="17"/>
      <c r="S46" s="17"/>
      <c r="T46" s="17"/>
      <c r="U46" s="17"/>
      <c r="V46" s="17"/>
    </row>
    <row r="47" spans="1:22" ht="12.75" customHeight="1">
      <c r="A47" s="17"/>
      <c r="B47" s="17"/>
      <c r="C47" s="17"/>
      <c r="D47" s="17"/>
      <c r="E47" s="17"/>
      <c r="F47" s="17"/>
      <c r="G47" s="17"/>
      <c r="H47" s="17"/>
      <c r="I47" s="17"/>
      <c r="J47" s="17"/>
      <c r="K47" s="17"/>
      <c r="L47" s="17"/>
      <c r="M47" s="17"/>
      <c r="N47" s="17"/>
      <c r="O47" s="17"/>
      <c r="P47" s="17"/>
      <c r="Q47" s="17"/>
      <c r="R47" s="17"/>
      <c r="S47" s="17"/>
      <c r="T47" s="17"/>
      <c r="U47" s="17"/>
      <c r="V47" s="17"/>
    </row>
    <row r="48" spans="1:22" ht="12.75" customHeight="1">
      <c r="A48" s="17"/>
      <c r="B48" s="17"/>
      <c r="C48" s="17"/>
      <c r="D48" s="17"/>
      <c r="E48" s="17"/>
      <c r="F48" s="17"/>
      <c r="G48" s="17"/>
      <c r="H48" s="17"/>
      <c r="I48" s="17"/>
      <c r="J48" s="17"/>
      <c r="K48" s="17"/>
      <c r="L48" s="17"/>
      <c r="M48" s="17"/>
      <c r="N48" s="17"/>
      <c r="O48" s="17"/>
      <c r="P48" s="17"/>
      <c r="Q48" s="17"/>
      <c r="R48" s="17"/>
      <c r="S48" s="17"/>
      <c r="T48" s="17"/>
      <c r="U48" s="17"/>
      <c r="V48" s="17"/>
    </row>
    <row r="49" spans="1:22" ht="12.75" customHeight="1">
      <c r="A49" s="17"/>
      <c r="B49" s="17"/>
      <c r="C49" s="17"/>
      <c r="D49" s="17"/>
      <c r="E49" s="17"/>
      <c r="F49" s="17"/>
      <c r="G49" s="17"/>
      <c r="H49" s="17"/>
      <c r="I49" s="17"/>
      <c r="J49" s="17"/>
      <c r="K49" s="17"/>
      <c r="L49" s="17"/>
      <c r="M49" s="17"/>
      <c r="N49" s="17"/>
      <c r="O49" s="17"/>
      <c r="P49" s="17"/>
      <c r="Q49" s="17"/>
      <c r="R49" s="17"/>
      <c r="S49" s="17"/>
      <c r="T49" s="17"/>
      <c r="U49" s="17"/>
      <c r="V49" s="17"/>
    </row>
    <row r="50" spans="1:22" ht="12.75" customHeight="1">
      <c r="A50" s="17"/>
      <c r="B50" s="17"/>
      <c r="C50" s="17"/>
      <c r="D50" s="17"/>
      <c r="E50" s="17"/>
      <c r="F50" s="17"/>
      <c r="G50" s="17"/>
      <c r="H50" s="17"/>
      <c r="I50" s="17"/>
      <c r="J50" s="17"/>
      <c r="K50" s="17"/>
      <c r="L50" s="17"/>
      <c r="M50" s="17"/>
      <c r="N50" s="17"/>
      <c r="O50" s="17"/>
      <c r="P50" s="17"/>
      <c r="Q50" s="17"/>
      <c r="R50" s="17"/>
      <c r="S50" s="17"/>
      <c r="T50" s="17"/>
      <c r="U50" s="17"/>
      <c r="V50" s="17"/>
    </row>
    <row r="51" spans="1:22" ht="12.75" customHeight="1">
      <c r="A51" s="17"/>
      <c r="B51" s="17"/>
      <c r="C51" s="17"/>
      <c r="D51" s="17"/>
      <c r="E51" s="17"/>
      <c r="F51" s="17"/>
      <c r="G51" s="17"/>
      <c r="H51" s="17"/>
      <c r="I51" s="17"/>
      <c r="J51" s="17"/>
      <c r="K51" s="17"/>
      <c r="L51" s="17"/>
      <c r="M51" s="17"/>
      <c r="N51" s="17"/>
      <c r="O51" s="17"/>
      <c r="P51" s="17"/>
      <c r="Q51" s="17"/>
      <c r="R51" s="17"/>
      <c r="S51" s="17"/>
      <c r="T51" s="17"/>
      <c r="U51" s="17"/>
      <c r="V51" s="17"/>
    </row>
    <row r="52" spans="1:22" ht="12.75" customHeight="1">
      <c r="A52" s="17"/>
      <c r="B52" s="17"/>
      <c r="C52" s="17"/>
      <c r="D52" s="17"/>
      <c r="E52" s="17"/>
      <c r="F52" s="17"/>
      <c r="G52" s="17"/>
      <c r="H52" s="17"/>
      <c r="I52" s="17"/>
      <c r="J52" s="17"/>
      <c r="K52" s="17"/>
      <c r="L52" s="17"/>
      <c r="M52" s="17"/>
      <c r="N52" s="17"/>
      <c r="O52" s="17"/>
      <c r="P52" s="17"/>
      <c r="Q52" s="17"/>
      <c r="R52" s="17"/>
      <c r="S52" s="17"/>
      <c r="T52" s="17"/>
      <c r="U52" s="17"/>
      <c r="V52" s="17"/>
    </row>
    <row r="53" spans="1:22" ht="12.75" customHeight="1">
      <c r="A53" s="17"/>
      <c r="B53" s="17"/>
      <c r="C53" s="17"/>
      <c r="D53" s="17"/>
      <c r="E53" s="17"/>
      <c r="F53" s="17"/>
      <c r="G53" s="17"/>
      <c r="H53" s="17"/>
      <c r="I53" s="17"/>
      <c r="J53" s="17"/>
      <c r="K53" s="17"/>
      <c r="L53" s="17"/>
      <c r="M53" s="17"/>
      <c r="N53" s="17"/>
      <c r="O53" s="17"/>
      <c r="P53" s="17"/>
      <c r="Q53" s="17"/>
      <c r="R53" s="17"/>
      <c r="S53" s="17"/>
      <c r="T53" s="17"/>
      <c r="U53" s="17"/>
      <c r="V53" s="17"/>
    </row>
    <row r="54" spans="1:22" ht="12.75" customHeight="1">
      <c r="A54" s="17"/>
      <c r="B54" s="17"/>
      <c r="C54" s="17"/>
      <c r="D54" s="17"/>
      <c r="E54" s="17"/>
      <c r="F54" s="17"/>
      <c r="G54" s="17"/>
      <c r="H54" s="17"/>
      <c r="I54" s="17"/>
      <c r="J54" s="17"/>
      <c r="K54" s="17"/>
      <c r="L54" s="17"/>
      <c r="M54" s="17"/>
      <c r="N54" s="17"/>
      <c r="O54" s="17"/>
      <c r="P54" s="17"/>
      <c r="Q54" s="17"/>
      <c r="R54" s="17"/>
      <c r="S54" s="17"/>
      <c r="T54" s="17"/>
      <c r="U54" s="17"/>
      <c r="V54" s="17"/>
    </row>
    <row r="55" spans="1:22" ht="12.75" customHeight="1">
      <c r="A55" s="17"/>
      <c r="B55" s="17"/>
      <c r="C55" s="17"/>
      <c r="D55" s="17"/>
      <c r="E55" s="17"/>
      <c r="F55" s="17"/>
      <c r="G55" s="17"/>
      <c r="H55" s="17"/>
      <c r="I55" s="17"/>
      <c r="J55" s="17"/>
      <c r="K55" s="17"/>
      <c r="L55" s="17"/>
      <c r="M55" s="17"/>
      <c r="N55" s="17"/>
      <c r="O55" s="17"/>
      <c r="P55" s="17"/>
      <c r="Q55" s="17"/>
      <c r="R55" s="17"/>
      <c r="S55" s="17"/>
      <c r="T55" s="17"/>
      <c r="U55" s="17"/>
      <c r="V55" s="17"/>
    </row>
    <row r="56" spans="1:22" ht="12.75" customHeight="1">
      <c r="A56" s="17"/>
      <c r="B56" s="17"/>
      <c r="C56" s="17"/>
      <c r="D56" s="17"/>
      <c r="E56" s="17"/>
      <c r="F56" s="17"/>
      <c r="G56" s="17"/>
      <c r="H56" s="17"/>
      <c r="I56" s="17"/>
      <c r="J56" s="17"/>
      <c r="K56" s="17"/>
      <c r="L56" s="17"/>
      <c r="M56" s="17"/>
      <c r="N56" s="17"/>
      <c r="O56" s="17"/>
      <c r="P56" s="17"/>
      <c r="Q56" s="17"/>
      <c r="R56" s="17"/>
      <c r="S56" s="17"/>
      <c r="T56" s="17"/>
      <c r="U56" s="17"/>
      <c r="V56" s="17"/>
    </row>
    <row r="57" spans="1:22" ht="12.75" customHeight="1">
      <c r="A57" s="17"/>
      <c r="B57" s="17"/>
      <c r="C57" s="17"/>
      <c r="D57" s="17"/>
      <c r="E57" s="17"/>
      <c r="F57" s="17"/>
      <c r="G57" s="17"/>
      <c r="H57" s="17"/>
      <c r="I57" s="17"/>
      <c r="J57" s="17"/>
      <c r="K57" s="17"/>
      <c r="L57" s="17"/>
      <c r="M57" s="17"/>
      <c r="N57" s="17"/>
      <c r="O57" s="17"/>
      <c r="P57" s="17"/>
      <c r="Q57" s="17"/>
      <c r="R57" s="17"/>
      <c r="S57" s="17"/>
      <c r="T57" s="17"/>
      <c r="U57" s="17"/>
      <c r="V57" s="17"/>
    </row>
    <row r="58" spans="1:22" ht="12.75" customHeight="1">
      <c r="A58" s="17"/>
      <c r="B58" s="17"/>
      <c r="C58" s="17"/>
      <c r="D58" s="17"/>
      <c r="E58" s="17"/>
      <c r="F58" s="17"/>
      <c r="G58" s="17"/>
      <c r="H58" s="17"/>
      <c r="I58" s="17"/>
      <c r="J58" s="17"/>
      <c r="K58" s="17"/>
      <c r="L58" s="17"/>
      <c r="M58" s="17"/>
      <c r="N58" s="17"/>
      <c r="O58" s="17"/>
      <c r="P58" s="17"/>
      <c r="Q58" s="17"/>
      <c r="R58" s="17"/>
      <c r="S58" s="17"/>
      <c r="T58" s="17"/>
      <c r="U58" s="17"/>
      <c r="V58" s="17"/>
    </row>
    <row r="59" spans="1:22" ht="12.75" customHeight="1">
      <c r="A59" s="17"/>
      <c r="B59" s="17"/>
      <c r="C59" s="17"/>
      <c r="D59" s="17"/>
      <c r="E59" s="17"/>
      <c r="F59" s="17"/>
      <c r="G59" s="17"/>
      <c r="H59" s="17"/>
      <c r="I59" s="17"/>
      <c r="J59" s="17"/>
      <c r="K59" s="17"/>
      <c r="L59" s="17"/>
      <c r="M59" s="17"/>
      <c r="N59" s="17"/>
      <c r="O59" s="17"/>
      <c r="P59" s="17"/>
      <c r="Q59" s="17"/>
      <c r="R59" s="17"/>
      <c r="S59" s="17"/>
      <c r="T59" s="17"/>
      <c r="U59" s="17"/>
      <c r="V59" s="17"/>
    </row>
    <row r="60" spans="1:22" ht="12.75" customHeight="1">
      <c r="A60" s="17"/>
      <c r="B60" s="17"/>
      <c r="C60" s="17"/>
      <c r="D60" s="17"/>
      <c r="E60" s="17"/>
      <c r="F60" s="17"/>
      <c r="G60" s="17"/>
      <c r="H60" s="17"/>
      <c r="I60" s="17"/>
      <c r="J60" s="17"/>
      <c r="K60" s="17"/>
      <c r="L60" s="17"/>
      <c r="M60" s="17"/>
      <c r="N60" s="17"/>
      <c r="O60" s="17"/>
      <c r="P60" s="17"/>
      <c r="Q60" s="17"/>
      <c r="R60" s="17"/>
      <c r="S60" s="17"/>
      <c r="T60" s="17"/>
      <c r="U60" s="17"/>
      <c r="V60" s="17"/>
    </row>
    <row r="61" spans="1:22" ht="12.75" customHeight="1">
      <c r="A61" s="17"/>
      <c r="B61" s="17"/>
      <c r="C61" s="17"/>
      <c r="D61" s="17"/>
      <c r="E61" s="17"/>
      <c r="F61" s="17"/>
      <c r="G61" s="17"/>
      <c r="H61" s="17"/>
      <c r="I61" s="17"/>
      <c r="J61" s="17"/>
      <c r="K61" s="17"/>
      <c r="L61" s="17"/>
      <c r="M61" s="17"/>
      <c r="N61" s="17"/>
      <c r="O61" s="17"/>
      <c r="P61" s="17"/>
      <c r="Q61" s="17"/>
      <c r="R61" s="17"/>
      <c r="S61" s="17"/>
      <c r="T61" s="17"/>
      <c r="U61" s="17"/>
      <c r="V61" s="17"/>
    </row>
    <row r="62" spans="1:22" ht="12.75" customHeight="1">
      <c r="A62" s="17"/>
      <c r="B62" s="17"/>
      <c r="C62" s="17"/>
      <c r="D62" s="17"/>
      <c r="E62" s="17"/>
      <c r="F62" s="17"/>
      <c r="G62" s="17"/>
      <c r="H62" s="17"/>
      <c r="I62" s="17"/>
      <c r="J62" s="17"/>
      <c r="K62" s="17"/>
      <c r="L62" s="17"/>
      <c r="M62" s="17"/>
      <c r="N62" s="17"/>
      <c r="O62" s="17"/>
      <c r="P62" s="17"/>
      <c r="Q62" s="17"/>
      <c r="R62" s="17"/>
      <c r="S62" s="17"/>
      <c r="T62" s="17"/>
      <c r="U62" s="17"/>
      <c r="V62" s="17"/>
    </row>
    <row r="63" spans="1:22" ht="12.75" customHeight="1">
      <c r="A63" s="17"/>
      <c r="B63" s="17"/>
      <c r="C63" s="17"/>
      <c r="D63" s="17"/>
      <c r="E63" s="17"/>
      <c r="F63" s="17"/>
      <c r="G63" s="17"/>
      <c r="H63" s="17"/>
      <c r="I63" s="17"/>
      <c r="J63" s="17"/>
      <c r="K63" s="17"/>
      <c r="L63" s="17"/>
      <c r="M63" s="17"/>
      <c r="N63" s="17"/>
      <c r="O63" s="17"/>
      <c r="P63" s="17"/>
      <c r="Q63" s="17"/>
      <c r="R63" s="17"/>
      <c r="S63" s="17"/>
      <c r="T63" s="17"/>
      <c r="U63" s="17"/>
      <c r="V63" s="17"/>
    </row>
    <row r="64" spans="1:22" ht="12.75" customHeight="1">
      <c r="A64" s="17"/>
      <c r="B64" s="17"/>
      <c r="C64" s="17"/>
      <c r="D64" s="17"/>
      <c r="E64" s="17"/>
      <c r="F64" s="17"/>
      <c r="G64" s="17"/>
      <c r="H64" s="17"/>
      <c r="I64" s="17"/>
      <c r="J64" s="17"/>
      <c r="K64" s="17"/>
      <c r="L64" s="17"/>
      <c r="M64" s="17"/>
      <c r="N64" s="17"/>
      <c r="O64" s="17"/>
      <c r="P64" s="17"/>
      <c r="Q64" s="17"/>
      <c r="R64" s="17"/>
      <c r="S64" s="17"/>
      <c r="T64" s="17"/>
      <c r="U64" s="17"/>
      <c r="V64" s="17"/>
    </row>
    <row r="65" spans="1:22" ht="12.75" customHeight="1">
      <c r="A65" s="17"/>
      <c r="B65" s="17"/>
      <c r="C65" s="17"/>
      <c r="D65" s="17"/>
      <c r="E65" s="17"/>
      <c r="F65" s="17"/>
      <c r="G65" s="17"/>
      <c r="H65" s="17"/>
      <c r="I65" s="17"/>
      <c r="J65" s="17"/>
      <c r="K65" s="17"/>
      <c r="L65" s="17"/>
      <c r="M65" s="17"/>
      <c r="N65" s="17"/>
      <c r="O65" s="17"/>
      <c r="P65" s="17"/>
      <c r="Q65" s="17"/>
      <c r="R65" s="17"/>
      <c r="S65" s="17"/>
      <c r="T65" s="17"/>
      <c r="U65" s="17"/>
      <c r="V65" s="17"/>
    </row>
    <row r="66" spans="1:22" ht="12.75" customHeight="1">
      <c r="A66" s="17"/>
      <c r="B66" s="17"/>
      <c r="C66" s="17"/>
      <c r="D66" s="17"/>
      <c r="E66" s="17"/>
      <c r="F66" s="17"/>
      <c r="G66" s="17"/>
      <c r="H66" s="17"/>
      <c r="I66" s="17"/>
      <c r="J66" s="17"/>
      <c r="K66" s="17"/>
      <c r="L66" s="17"/>
      <c r="M66" s="17"/>
      <c r="N66" s="17"/>
      <c r="O66" s="17"/>
      <c r="P66" s="17"/>
      <c r="Q66" s="17"/>
      <c r="R66" s="17"/>
      <c r="S66" s="17"/>
      <c r="T66" s="17"/>
      <c r="U66" s="17"/>
      <c r="V66" s="17"/>
    </row>
    <row r="67" spans="1:22" ht="12.75" customHeight="1">
      <c r="A67" s="17"/>
      <c r="B67" s="17"/>
      <c r="C67" s="17"/>
      <c r="D67" s="17"/>
      <c r="E67" s="17"/>
      <c r="F67" s="17"/>
      <c r="G67" s="17"/>
      <c r="H67" s="17"/>
      <c r="I67" s="17"/>
      <c r="J67" s="17"/>
      <c r="K67" s="17"/>
      <c r="L67" s="17"/>
      <c r="M67" s="17"/>
      <c r="N67" s="17"/>
      <c r="O67" s="17"/>
      <c r="P67" s="17"/>
      <c r="Q67" s="17"/>
      <c r="R67" s="17"/>
      <c r="S67" s="17"/>
      <c r="T67" s="17"/>
      <c r="U67" s="17"/>
      <c r="V67" s="17"/>
    </row>
    <row r="68" spans="1:22" ht="12.75" customHeight="1">
      <c r="A68" s="17"/>
      <c r="B68" s="17"/>
      <c r="C68" s="17"/>
      <c r="D68" s="17"/>
      <c r="E68" s="17"/>
      <c r="F68" s="17"/>
      <c r="G68" s="17"/>
      <c r="H68" s="17"/>
      <c r="I68" s="17"/>
      <c r="J68" s="17"/>
      <c r="K68" s="17"/>
      <c r="L68" s="17"/>
      <c r="M68" s="17"/>
      <c r="N68" s="17"/>
      <c r="O68" s="17"/>
      <c r="P68" s="17"/>
      <c r="Q68" s="17"/>
      <c r="R68" s="17"/>
      <c r="S68" s="17"/>
      <c r="T68" s="17"/>
      <c r="U68" s="17"/>
      <c r="V68" s="17"/>
    </row>
    <row r="69" spans="1:22" ht="12.75" customHeight="1">
      <c r="A69" s="17"/>
      <c r="B69" s="17"/>
      <c r="C69" s="17"/>
      <c r="D69" s="17"/>
      <c r="E69" s="17"/>
      <c r="F69" s="17"/>
      <c r="G69" s="17"/>
      <c r="H69" s="17"/>
      <c r="I69" s="17"/>
      <c r="J69" s="17"/>
      <c r="K69" s="17"/>
      <c r="L69" s="17"/>
      <c r="M69" s="17"/>
      <c r="N69" s="17"/>
      <c r="O69" s="17"/>
      <c r="P69" s="17"/>
      <c r="Q69" s="17"/>
      <c r="R69" s="17"/>
      <c r="S69" s="17"/>
      <c r="T69" s="17"/>
      <c r="U69" s="17"/>
      <c r="V69" s="17"/>
    </row>
    <row r="70" spans="1:22" ht="12.75" customHeight="1">
      <c r="A70" s="17"/>
      <c r="B70" s="17"/>
      <c r="C70" s="17"/>
      <c r="D70" s="17"/>
      <c r="E70" s="17"/>
      <c r="F70" s="17"/>
      <c r="G70" s="17"/>
      <c r="H70" s="17"/>
      <c r="I70" s="17"/>
      <c r="J70" s="17"/>
      <c r="K70" s="17"/>
      <c r="L70" s="17"/>
      <c r="M70" s="17"/>
      <c r="N70" s="17"/>
      <c r="O70" s="17"/>
      <c r="P70" s="17"/>
      <c r="Q70" s="17"/>
      <c r="R70" s="17"/>
      <c r="S70" s="17"/>
      <c r="T70" s="17"/>
      <c r="U70" s="17"/>
      <c r="V70" s="17"/>
    </row>
    <row r="71" spans="1:22" ht="12.75" customHeight="1">
      <c r="A71" s="17"/>
      <c r="B71" s="17"/>
      <c r="C71" s="17"/>
      <c r="D71" s="17"/>
      <c r="E71" s="17"/>
      <c r="F71" s="17"/>
      <c r="G71" s="17"/>
      <c r="H71" s="17"/>
      <c r="I71" s="17"/>
      <c r="J71" s="17"/>
      <c r="K71" s="17"/>
      <c r="L71" s="17"/>
      <c r="M71" s="17"/>
      <c r="N71" s="17"/>
      <c r="O71" s="17"/>
      <c r="P71" s="17"/>
      <c r="Q71" s="17"/>
      <c r="R71" s="17"/>
      <c r="S71" s="17"/>
      <c r="T71" s="17"/>
      <c r="U71" s="17"/>
      <c r="V71" s="17"/>
    </row>
    <row r="72" spans="1:22" ht="12.75" customHeight="1">
      <c r="A72" s="17"/>
      <c r="B72" s="17"/>
      <c r="C72" s="17"/>
      <c r="D72" s="17"/>
      <c r="E72" s="17"/>
      <c r="F72" s="17"/>
      <c r="G72" s="17"/>
      <c r="H72" s="17"/>
      <c r="I72" s="17"/>
      <c r="J72" s="17"/>
      <c r="K72" s="17"/>
      <c r="L72" s="17"/>
      <c r="M72" s="17"/>
      <c r="N72" s="17"/>
      <c r="O72" s="17"/>
      <c r="P72" s="17"/>
      <c r="Q72" s="17"/>
      <c r="R72" s="17"/>
      <c r="S72" s="17"/>
      <c r="T72" s="17"/>
      <c r="U72" s="17"/>
      <c r="V72" s="17"/>
    </row>
    <row r="73" spans="1:22" ht="12.75" customHeight="1">
      <c r="A73" s="17"/>
      <c r="B73" s="17"/>
      <c r="C73" s="17"/>
      <c r="D73" s="17"/>
      <c r="E73" s="17"/>
      <c r="F73" s="17"/>
      <c r="G73" s="17"/>
      <c r="H73" s="17"/>
      <c r="I73" s="17"/>
      <c r="J73" s="17"/>
      <c r="K73" s="17"/>
      <c r="L73" s="17"/>
      <c r="M73" s="17"/>
      <c r="N73" s="17"/>
      <c r="O73" s="17"/>
      <c r="P73" s="17"/>
      <c r="Q73" s="17"/>
      <c r="R73" s="17"/>
      <c r="S73" s="17"/>
      <c r="T73" s="17"/>
      <c r="U73" s="17"/>
      <c r="V73" s="17"/>
    </row>
    <row r="74" spans="1:22" ht="12.75" customHeight="1">
      <c r="A74" s="17"/>
      <c r="B74" s="17"/>
      <c r="C74" s="17"/>
      <c r="D74" s="17"/>
      <c r="E74" s="17"/>
      <c r="F74" s="17"/>
      <c r="G74" s="17"/>
      <c r="H74" s="17"/>
      <c r="I74" s="17"/>
      <c r="J74" s="17"/>
      <c r="K74" s="17"/>
      <c r="L74" s="17"/>
      <c r="M74" s="17"/>
      <c r="N74" s="17"/>
      <c r="O74" s="17"/>
      <c r="P74" s="17"/>
      <c r="Q74" s="17"/>
      <c r="R74" s="17"/>
      <c r="S74" s="17"/>
      <c r="T74" s="17"/>
      <c r="U74" s="17"/>
      <c r="V74" s="17"/>
    </row>
    <row r="75" spans="1:22" ht="12.75" customHeight="1">
      <c r="A75" s="17"/>
      <c r="B75" s="17"/>
      <c r="C75" s="17"/>
      <c r="D75" s="17"/>
      <c r="E75" s="17"/>
      <c r="F75" s="17"/>
      <c r="G75" s="17"/>
      <c r="H75" s="17"/>
      <c r="I75" s="17"/>
      <c r="J75" s="17"/>
      <c r="K75" s="17"/>
      <c r="L75" s="17"/>
      <c r="M75" s="17"/>
      <c r="N75" s="17"/>
      <c r="O75" s="17"/>
      <c r="P75" s="17"/>
      <c r="Q75" s="17"/>
      <c r="R75" s="17"/>
      <c r="S75" s="17"/>
      <c r="T75" s="17"/>
      <c r="U75" s="17"/>
      <c r="V75" s="17"/>
    </row>
    <row r="76" spans="1:22" ht="12.75" customHeight="1">
      <c r="A76" s="17"/>
      <c r="B76" s="17"/>
      <c r="C76" s="17"/>
      <c r="D76" s="17"/>
      <c r="E76" s="17"/>
      <c r="F76" s="17"/>
      <c r="G76" s="17"/>
      <c r="H76" s="17"/>
      <c r="I76" s="17"/>
      <c r="J76" s="17"/>
      <c r="K76" s="17"/>
      <c r="L76" s="17"/>
      <c r="M76" s="17"/>
      <c r="N76" s="17"/>
      <c r="O76" s="17"/>
      <c r="P76" s="17"/>
      <c r="Q76" s="17"/>
      <c r="R76" s="17"/>
      <c r="S76" s="17"/>
      <c r="T76" s="17"/>
      <c r="U76" s="17"/>
      <c r="V76" s="17"/>
    </row>
    <row r="77" spans="1:22" ht="12.75" customHeight="1">
      <c r="A77" s="17"/>
      <c r="B77" s="17"/>
      <c r="C77" s="17"/>
      <c r="D77" s="17"/>
      <c r="E77" s="17"/>
      <c r="F77" s="17"/>
      <c r="G77" s="17"/>
      <c r="H77" s="17"/>
      <c r="I77" s="17"/>
      <c r="J77" s="17"/>
      <c r="K77" s="17"/>
      <c r="L77" s="17"/>
      <c r="M77" s="17"/>
      <c r="N77" s="17"/>
      <c r="O77" s="17"/>
      <c r="P77" s="17"/>
      <c r="Q77" s="17"/>
      <c r="R77" s="17"/>
      <c r="S77" s="17"/>
      <c r="T77" s="17"/>
      <c r="U77" s="17"/>
      <c r="V77" s="17"/>
    </row>
    <row r="78" spans="1:22" ht="12.75" customHeight="1">
      <c r="A78" s="17"/>
      <c r="B78" s="17"/>
      <c r="C78" s="17"/>
      <c r="D78" s="17"/>
      <c r="E78" s="17"/>
      <c r="F78" s="17"/>
      <c r="G78" s="17"/>
      <c r="H78" s="17"/>
      <c r="I78" s="17"/>
      <c r="J78" s="17"/>
      <c r="K78" s="17"/>
      <c r="L78" s="17"/>
      <c r="M78" s="17"/>
      <c r="N78" s="17"/>
      <c r="O78" s="17"/>
      <c r="P78" s="17"/>
      <c r="Q78" s="17"/>
      <c r="R78" s="17"/>
      <c r="S78" s="17"/>
      <c r="T78" s="17"/>
      <c r="U78" s="17"/>
      <c r="V78" s="17"/>
    </row>
    <row r="79" spans="1:22" ht="12.75" customHeight="1">
      <c r="A79" s="17"/>
      <c r="B79" s="17"/>
      <c r="C79" s="17"/>
      <c r="D79" s="17"/>
      <c r="E79" s="17"/>
      <c r="F79" s="17"/>
      <c r="G79" s="17"/>
      <c r="H79" s="17"/>
      <c r="I79" s="17"/>
      <c r="J79" s="17"/>
      <c r="K79" s="17"/>
      <c r="L79" s="17"/>
      <c r="M79" s="17"/>
      <c r="N79" s="17"/>
      <c r="O79" s="17"/>
      <c r="P79" s="17"/>
      <c r="Q79" s="17"/>
      <c r="R79" s="17"/>
      <c r="S79" s="17"/>
      <c r="T79" s="17"/>
      <c r="U79" s="17"/>
      <c r="V79" s="17"/>
    </row>
    <row r="80" spans="1:22" ht="12.75" customHeight="1">
      <c r="A80" s="17"/>
      <c r="B80" s="17"/>
      <c r="C80" s="17"/>
      <c r="D80" s="17"/>
      <c r="E80" s="17"/>
      <c r="F80" s="17"/>
      <c r="G80" s="17"/>
      <c r="H80" s="17"/>
      <c r="I80" s="17"/>
      <c r="J80" s="17"/>
      <c r="K80" s="17"/>
      <c r="L80" s="17"/>
      <c r="M80" s="17"/>
      <c r="N80" s="17"/>
      <c r="O80" s="17"/>
      <c r="P80" s="17"/>
      <c r="Q80" s="17"/>
      <c r="R80" s="17"/>
      <c r="S80" s="17"/>
      <c r="T80" s="17"/>
      <c r="U80" s="17"/>
      <c r="V80" s="17"/>
    </row>
    <row r="81" spans="1:22" ht="12.75" customHeight="1">
      <c r="A81" s="17"/>
      <c r="B81" s="17"/>
      <c r="C81" s="17"/>
      <c r="D81" s="17"/>
      <c r="E81" s="17"/>
      <c r="F81" s="17"/>
      <c r="G81" s="17"/>
      <c r="H81" s="17"/>
      <c r="I81" s="17"/>
      <c r="J81" s="17"/>
      <c r="K81" s="17"/>
      <c r="L81" s="17"/>
      <c r="M81" s="17"/>
      <c r="N81" s="17"/>
      <c r="O81" s="17"/>
      <c r="P81" s="17"/>
      <c r="Q81" s="17"/>
      <c r="R81" s="17"/>
      <c r="S81" s="17"/>
      <c r="T81" s="17"/>
      <c r="U81" s="17"/>
      <c r="V81" s="17"/>
    </row>
    <row r="82" spans="1:22" ht="12.75" customHeight="1">
      <c r="A82" s="17"/>
      <c r="B82" s="17"/>
      <c r="C82" s="17"/>
      <c r="D82" s="17"/>
      <c r="E82" s="17"/>
      <c r="F82" s="17"/>
      <c r="G82" s="17"/>
      <c r="H82" s="17"/>
      <c r="I82" s="17"/>
      <c r="J82" s="17"/>
      <c r="K82" s="17"/>
      <c r="L82" s="17"/>
      <c r="M82" s="17"/>
      <c r="N82" s="17"/>
      <c r="O82" s="17"/>
      <c r="P82" s="17"/>
      <c r="Q82" s="17"/>
      <c r="R82" s="17"/>
      <c r="S82" s="17"/>
      <c r="T82" s="17"/>
      <c r="U82" s="17"/>
      <c r="V82" s="17"/>
    </row>
    <row r="83" spans="1:22" ht="12.75" customHeight="1">
      <c r="A83" s="17"/>
      <c r="B83" s="17"/>
      <c r="C83" s="17"/>
      <c r="D83" s="17"/>
      <c r="E83" s="17"/>
      <c r="F83" s="17"/>
      <c r="G83" s="17"/>
      <c r="H83" s="17"/>
      <c r="I83" s="17"/>
      <c r="J83" s="17"/>
      <c r="K83" s="17"/>
      <c r="L83" s="17"/>
      <c r="M83" s="17"/>
      <c r="N83" s="17"/>
      <c r="O83" s="17"/>
      <c r="P83" s="17"/>
      <c r="Q83" s="17"/>
      <c r="R83" s="17"/>
      <c r="S83" s="17"/>
      <c r="T83" s="17"/>
      <c r="U83" s="17"/>
      <c r="V83" s="17"/>
    </row>
    <row r="84" spans="1:22" ht="12.75" customHeight="1">
      <c r="A84" s="17"/>
      <c r="B84" s="17"/>
      <c r="C84" s="17"/>
      <c r="D84" s="17"/>
      <c r="E84" s="17"/>
      <c r="F84" s="17"/>
      <c r="G84" s="17"/>
      <c r="H84" s="17"/>
      <c r="I84" s="17"/>
      <c r="J84" s="17"/>
      <c r="K84" s="17"/>
      <c r="L84" s="17"/>
      <c r="M84" s="17"/>
      <c r="N84" s="17"/>
      <c r="O84" s="17"/>
      <c r="P84" s="17"/>
      <c r="Q84" s="17"/>
      <c r="R84" s="17"/>
      <c r="S84" s="17"/>
      <c r="T84" s="17"/>
      <c r="U84" s="17"/>
      <c r="V84" s="17"/>
    </row>
    <row r="85" spans="1:22" ht="12.75" customHeight="1">
      <c r="A85" s="17"/>
      <c r="B85" s="17"/>
      <c r="C85" s="17"/>
      <c r="D85" s="17"/>
      <c r="E85" s="17"/>
      <c r="F85" s="17"/>
      <c r="G85" s="17"/>
      <c r="H85" s="17"/>
      <c r="I85" s="17"/>
      <c r="J85" s="17"/>
      <c r="K85" s="17"/>
      <c r="L85" s="17"/>
      <c r="M85" s="17"/>
      <c r="N85" s="17"/>
      <c r="O85" s="17"/>
      <c r="P85" s="17"/>
      <c r="Q85" s="17"/>
      <c r="R85" s="17"/>
      <c r="S85" s="17"/>
      <c r="T85" s="17"/>
      <c r="U85" s="17"/>
      <c r="V85" s="17"/>
    </row>
    <row r="86" spans="1:22" ht="12.75" customHeight="1">
      <c r="A86" s="17"/>
      <c r="B86" s="17"/>
      <c r="C86" s="17"/>
      <c r="D86" s="17"/>
      <c r="E86" s="17"/>
      <c r="F86" s="17"/>
      <c r="G86" s="17"/>
      <c r="H86" s="17"/>
      <c r="I86" s="17"/>
      <c r="J86" s="17"/>
      <c r="K86" s="17"/>
      <c r="L86" s="17"/>
      <c r="M86" s="17"/>
      <c r="N86" s="17"/>
      <c r="O86" s="17"/>
      <c r="P86" s="17"/>
      <c r="Q86" s="17"/>
      <c r="R86" s="17"/>
      <c r="S86" s="17"/>
      <c r="T86" s="17"/>
      <c r="U86" s="17"/>
      <c r="V86" s="17"/>
    </row>
    <row r="87" spans="1:22" ht="12.75" customHeight="1">
      <c r="A87" s="17"/>
      <c r="B87" s="17"/>
      <c r="C87" s="17"/>
      <c r="D87" s="17"/>
      <c r="E87" s="17"/>
      <c r="F87" s="17"/>
      <c r="G87" s="17"/>
      <c r="H87" s="17"/>
      <c r="I87" s="17"/>
      <c r="J87" s="17"/>
      <c r="K87" s="17"/>
      <c r="L87" s="17"/>
      <c r="M87" s="17"/>
      <c r="N87" s="17"/>
      <c r="O87" s="17"/>
      <c r="P87" s="17"/>
      <c r="Q87" s="17"/>
      <c r="R87" s="17"/>
      <c r="S87" s="17"/>
      <c r="T87" s="17"/>
      <c r="U87" s="17"/>
      <c r="V87" s="17"/>
    </row>
    <row r="88" spans="1:22" ht="12.75" customHeight="1">
      <c r="A88" s="17"/>
      <c r="B88" s="17"/>
      <c r="C88" s="17"/>
      <c r="D88" s="17"/>
      <c r="E88" s="17"/>
      <c r="F88" s="17"/>
      <c r="G88" s="17"/>
      <c r="H88" s="17"/>
      <c r="I88" s="17"/>
      <c r="J88" s="17"/>
      <c r="K88" s="17"/>
      <c r="L88" s="17"/>
      <c r="M88" s="17"/>
      <c r="N88" s="17"/>
      <c r="O88" s="17"/>
      <c r="P88" s="17"/>
      <c r="Q88" s="17"/>
      <c r="R88" s="17"/>
      <c r="S88" s="17"/>
      <c r="T88" s="17"/>
      <c r="U88" s="17"/>
      <c r="V88" s="17"/>
    </row>
    <row r="89" spans="1:22" ht="12.75" customHeight="1">
      <c r="A89" s="17"/>
      <c r="B89" s="17"/>
      <c r="C89" s="17"/>
      <c r="D89" s="17"/>
      <c r="E89" s="17"/>
      <c r="F89" s="17"/>
      <c r="G89" s="17"/>
      <c r="H89" s="17"/>
      <c r="I89" s="17"/>
      <c r="J89" s="17"/>
      <c r="K89" s="17"/>
      <c r="L89" s="17"/>
      <c r="M89" s="17"/>
      <c r="N89" s="17"/>
      <c r="O89" s="17"/>
      <c r="P89" s="17"/>
      <c r="Q89" s="17"/>
      <c r="R89" s="17"/>
      <c r="S89" s="17"/>
      <c r="T89" s="17"/>
      <c r="U89" s="17"/>
      <c r="V89" s="17"/>
    </row>
    <row r="90" spans="1:22" ht="12.75" customHeight="1">
      <c r="A90" s="17"/>
      <c r="B90" s="17"/>
      <c r="C90" s="17"/>
      <c r="D90" s="17"/>
      <c r="E90" s="17"/>
      <c r="F90" s="17"/>
      <c r="G90" s="17"/>
      <c r="H90" s="17"/>
      <c r="I90" s="17"/>
      <c r="J90" s="17"/>
      <c r="K90" s="17"/>
      <c r="L90" s="17"/>
      <c r="M90" s="17"/>
      <c r="N90" s="17"/>
      <c r="O90" s="17"/>
      <c r="P90" s="17"/>
      <c r="Q90" s="17"/>
      <c r="R90" s="17"/>
      <c r="S90" s="17"/>
      <c r="T90" s="17"/>
      <c r="U90" s="17"/>
      <c r="V90" s="17"/>
    </row>
    <row r="91" spans="1:22" ht="12.75" customHeight="1">
      <c r="A91" s="17"/>
      <c r="B91" s="17"/>
      <c r="C91" s="17"/>
      <c r="D91" s="17"/>
      <c r="E91" s="17"/>
      <c r="F91" s="17"/>
      <c r="G91" s="17"/>
      <c r="H91" s="17"/>
      <c r="I91" s="17"/>
      <c r="J91" s="17"/>
      <c r="K91" s="17"/>
      <c r="L91" s="17"/>
      <c r="M91" s="17"/>
      <c r="N91" s="17"/>
      <c r="O91" s="17"/>
      <c r="P91" s="17"/>
      <c r="Q91" s="17"/>
      <c r="R91" s="17"/>
      <c r="S91" s="17"/>
      <c r="T91" s="17"/>
      <c r="U91" s="17"/>
      <c r="V91" s="17"/>
    </row>
    <row r="92" spans="1:22" ht="12.75" customHeight="1">
      <c r="A92" s="17"/>
      <c r="B92" s="17"/>
      <c r="C92" s="17"/>
      <c r="D92" s="17"/>
      <c r="E92" s="17"/>
      <c r="F92" s="17"/>
      <c r="G92" s="17"/>
      <c r="H92" s="17"/>
      <c r="I92" s="17"/>
      <c r="J92" s="17"/>
      <c r="K92" s="17"/>
      <c r="L92" s="17"/>
      <c r="M92" s="17"/>
      <c r="N92" s="17"/>
      <c r="O92" s="17"/>
      <c r="P92" s="17"/>
      <c r="Q92" s="17"/>
      <c r="R92" s="17"/>
      <c r="S92" s="17"/>
      <c r="T92" s="17"/>
      <c r="U92" s="17"/>
      <c r="V92" s="17"/>
    </row>
    <row r="93" spans="1:22" ht="12.75" customHeight="1">
      <c r="A93" s="17"/>
      <c r="B93" s="17"/>
      <c r="C93" s="17"/>
      <c r="D93" s="17"/>
      <c r="E93" s="17"/>
      <c r="F93" s="17"/>
      <c r="G93" s="17"/>
      <c r="H93" s="17"/>
      <c r="I93" s="17"/>
      <c r="J93" s="17"/>
      <c r="K93" s="17"/>
      <c r="L93" s="17"/>
      <c r="M93" s="17"/>
      <c r="N93" s="17"/>
      <c r="O93" s="17"/>
      <c r="P93" s="17"/>
      <c r="Q93" s="17"/>
      <c r="R93" s="17"/>
      <c r="S93" s="17"/>
      <c r="T93" s="17"/>
      <c r="U93" s="17"/>
      <c r="V93" s="17"/>
    </row>
    <row r="94" spans="1:22" ht="12.75" customHeight="1">
      <c r="A94" s="17"/>
      <c r="B94" s="17"/>
      <c r="C94" s="17"/>
      <c r="D94" s="17"/>
      <c r="E94" s="17"/>
      <c r="F94" s="17"/>
      <c r="G94" s="17"/>
      <c r="H94" s="17"/>
      <c r="I94" s="17"/>
      <c r="J94" s="17"/>
      <c r="K94" s="17"/>
      <c r="L94" s="17"/>
      <c r="M94" s="17"/>
      <c r="N94" s="17"/>
      <c r="O94" s="17"/>
      <c r="P94" s="17"/>
      <c r="Q94" s="17"/>
      <c r="R94" s="17"/>
      <c r="S94" s="17"/>
      <c r="T94" s="17"/>
      <c r="U94" s="17"/>
      <c r="V94" s="17"/>
    </row>
    <row r="95" spans="1:22" ht="12.75" customHeight="1">
      <c r="A95" s="17"/>
      <c r="B95" s="17"/>
      <c r="C95" s="17"/>
      <c r="D95" s="17"/>
      <c r="E95" s="17"/>
      <c r="F95" s="17"/>
      <c r="G95" s="17"/>
      <c r="H95" s="17"/>
      <c r="I95" s="17"/>
      <c r="J95" s="17"/>
      <c r="K95" s="17"/>
      <c r="L95" s="17"/>
      <c r="M95" s="17"/>
      <c r="N95" s="17"/>
      <c r="O95" s="17"/>
      <c r="P95" s="17"/>
      <c r="Q95" s="17"/>
      <c r="R95" s="17"/>
      <c r="S95" s="17"/>
      <c r="T95" s="17"/>
      <c r="U95" s="17"/>
      <c r="V95" s="17"/>
    </row>
    <row r="96" spans="1:22" ht="12.75" customHeight="1">
      <c r="A96" s="17"/>
      <c r="B96" s="17"/>
      <c r="C96" s="17"/>
      <c r="D96" s="17"/>
      <c r="E96" s="17"/>
      <c r="F96" s="17"/>
      <c r="G96" s="17"/>
      <c r="H96" s="17"/>
      <c r="I96" s="17"/>
      <c r="J96" s="17"/>
      <c r="K96" s="17"/>
      <c r="L96" s="17"/>
      <c r="M96" s="17"/>
      <c r="N96" s="17"/>
      <c r="O96" s="17"/>
      <c r="P96" s="17"/>
      <c r="Q96" s="17"/>
      <c r="R96" s="17"/>
      <c r="S96" s="17"/>
      <c r="T96" s="17"/>
      <c r="U96" s="17"/>
      <c r="V96" s="17"/>
    </row>
    <row r="97" spans="1:22" ht="12.75" customHeight="1">
      <c r="A97" s="17"/>
      <c r="B97" s="17"/>
      <c r="C97" s="17"/>
      <c r="D97" s="17"/>
      <c r="E97" s="17"/>
      <c r="F97" s="17"/>
      <c r="G97" s="17"/>
      <c r="H97" s="17"/>
      <c r="I97" s="17"/>
      <c r="J97" s="17"/>
      <c r="K97" s="17"/>
      <c r="L97" s="17"/>
      <c r="M97" s="17"/>
      <c r="N97" s="17"/>
      <c r="O97" s="17"/>
      <c r="P97" s="17"/>
      <c r="Q97" s="17"/>
      <c r="R97" s="17"/>
      <c r="S97" s="17"/>
      <c r="T97" s="17"/>
      <c r="U97" s="17"/>
      <c r="V97" s="17"/>
    </row>
    <row r="98" spans="1:22" ht="12.75" customHeight="1">
      <c r="A98" s="17"/>
      <c r="B98" s="17"/>
      <c r="C98" s="17"/>
      <c r="D98" s="17"/>
      <c r="E98" s="17"/>
      <c r="F98" s="17"/>
      <c r="G98" s="17"/>
      <c r="H98" s="17"/>
      <c r="I98" s="17"/>
      <c r="J98" s="17"/>
      <c r="K98" s="17"/>
      <c r="L98" s="17"/>
      <c r="M98" s="17"/>
      <c r="N98" s="17"/>
      <c r="O98" s="17"/>
      <c r="P98" s="17"/>
      <c r="Q98" s="17"/>
      <c r="R98" s="17"/>
      <c r="S98" s="17"/>
      <c r="T98" s="17"/>
      <c r="U98" s="17"/>
      <c r="V98" s="17"/>
    </row>
    <row r="99" spans="1:22" ht="12.75" customHeight="1">
      <c r="A99" s="17"/>
      <c r="B99" s="17"/>
      <c r="C99" s="17"/>
      <c r="D99" s="17"/>
      <c r="E99" s="17"/>
      <c r="F99" s="17"/>
      <c r="G99" s="17"/>
      <c r="H99" s="17"/>
      <c r="I99" s="17"/>
      <c r="J99" s="17"/>
      <c r="K99" s="17"/>
      <c r="L99" s="17"/>
      <c r="M99" s="17"/>
      <c r="N99" s="17"/>
      <c r="O99" s="17"/>
      <c r="P99" s="17"/>
      <c r="Q99" s="17"/>
      <c r="R99" s="17"/>
      <c r="S99" s="17"/>
      <c r="T99" s="17"/>
      <c r="U99" s="17"/>
      <c r="V99" s="17"/>
    </row>
    <row r="100" spans="1:22"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row>
    <row r="101" spans="1:22"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row>
    <row r="102" spans="1:22"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row>
    <row r="103" spans="1:22"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row>
    <row r="104" spans="1:22"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row>
    <row r="105" spans="1:22"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row>
    <row r="106" spans="1:22"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row>
    <row r="107" spans="1:22"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row>
    <row r="108" spans="1:22"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row>
    <row r="109" spans="1:22"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row>
    <row r="110" spans="1:22"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row>
    <row r="111" spans="1:22"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row>
    <row r="112" spans="1:22"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row>
    <row r="113" spans="1:22"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row>
    <row r="114" spans="1:22"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row>
    <row r="115" spans="1:22"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row>
    <row r="116" spans="1:22"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row>
    <row r="117" spans="1:22"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row>
    <row r="118" spans="1:22"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row>
    <row r="119" spans="1:22"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row>
    <row r="120" spans="1:22"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row>
    <row r="121" spans="1:22"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row>
    <row r="122" spans="1:22"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row>
    <row r="123" spans="1:22"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row>
    <row r="124" spans="1:22"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row>
    <row r="125" spans="1:22"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row>
    <row r="126" spans="1:22"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row>
    <row r="127" spans="1:22"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row>
    <row r="128" spans="1:22"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row>
    <row r="129" spans="1:22"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row>
    <row r="130" spans="1:22"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row>
    <row r="131" spans="1:22"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row>
    <row r="132" spans="1:22"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row>
    <row r="133" spans="1:22"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row>
    <row r="134" spans="1:22"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row>
    <row r="135" spans="1:22"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row>
    <row r="136" spans="1:22"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row>
    <row r="137" spans="1:22"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row>
    <row r="138" spans="1:22"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row>
    <row r="139" spans="1:22"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row>
    <row r="140" spans="1:22"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row>
    <row r="141" spans="1:22"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row>
    <row r="142" spans="1:22"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row>
    <row r="143" spans="1:22"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row>
    <row r="144" spans="1:22"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row>
    <row r="145" spans="1:22"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row>
    <row r="146" spans="1:22"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row>
    <row r="147" spans="1:22"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row>
    <row r="148" spans="1:22"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row>
    <row r="149" spans="1:22"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row>
    <row r="150" spans="1:22"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row>
    <row r="151" spans="1:22"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row>
    <row r="152" spans="1:22"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row>
    <row r="153" spans="1:22"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row>
    <row r="154" spans="1:22"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row>
    <row r="155" spans="1:22"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row>
    <row r="156" spans="1:22"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row>
    <row r="157" spans="1:22"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row>
    <row r="158" spans="1:22"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row>
    <row r="159" spans="1:22"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row>
    <row r="160" spans="1:22"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row>
    <row r="161" spans="1:22"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row>
    <row r="162" spans="1:22"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row>
    <row r="163" spans="1:22"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row>
    <row r="164" spans="1:22"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row>
    <row r="165" spans="1:22"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row>
    <row r="166" spans="1:22"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row>
    <row r="167" spans="1:22"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row>
    <row r="168" spans="1:22"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row>
    <row r="169" spans="1:22"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row>
    <row r="170" spans="1:22"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row>
    <row r="171" spans="1:22"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row>
    <row r="172" spans="1:22"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row>
    <row r="173" spans="1:22"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row>
    <row r="174" spans="1:22"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row>
    <row r="175" spans="1:22"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row>
    <row r="176" spans="1:22"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row>
    <row r="177" spans="1:22"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row>
    <row r="178" spans="1:22"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row>
    <row r="179" spans="1:22"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row>
    <row r="180" spans="1:22"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row>
    <row r="181" spans="1:22"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row>
    <row r="182" spans="1:22"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row>
    <row r="183" spans="1:22"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row>
    <row r="184" spans="1:22"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row>
    <row r="185" spans="1:22"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row>
    <row r="186" spans="1:22"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row>
    <row r="187" spans="1:22"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row>
    <row r="188" spans="1:22"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row>
    <row r="189" spans="1:22"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row>
    <row r="190" spans="1:22"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row>
    <row r="191" spans="1:22"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row>
    <row r="192" spans="1:22"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row>
    <row r="193" spans="1:22"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row>
    <row r="194" spans="1:22"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row>
    <row r="195" spans="1:22"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row>
    <row r="196" spans="1:22"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row>
    <row r="197" spans="1:22"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row>
    <row r="198" spans="1:22"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row>
    <row r="199" spans="1:22"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row>
    <row r="200" spans="1:22"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row>
    <row r="201" spans="1:22"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row>
    <row r="202" spans="1:22"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row>
    <row r="203" spans="1:22"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row>
    <row r="204" spans="1:22"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row>
    <row r="205" spans="1:22"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row>
    <row r="206" spans="1:22"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row>
    <row r="207" spans="1:22"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row>
    <row r="208" spans="1:22"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row>
    <row r="209" spans="1:22"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row>
    <row r="210" spans="1:22"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row>
    <row r="211" spans="1:22"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row>
    <row r="212" spans="1:22"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row>
    <row r="213" spans="1:22"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row>
    <row r="214" spans="1:22"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row>
    <row r="215" spans="1:22"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row>
    <row r="216" spans="1:22"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row>
    <row r="217" spans="1:22"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row>
    <row r="218" spans="1:22"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row>
    <row r="219" spans="1:22"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row>
    <row r="220" spans="1:22"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row>
    <row r="221" spans="1:22"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row>
    <row r="222" spans="1:22"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row>
    <row r="223" spans="1:22"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row>
    <row r="224" spans="1:22"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row>
    <row r="225" spans="1:22"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row>
    <row r="226" spans="1:22"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row>
    <row r="227" spans="1:22" ht="15.75" customHeight="1">
      <c r="A227" s="17"/>
      <c r="B227" s="17"/>
    </row>
    <row r="228" spans="1:22" ht="15.75" customHeight="1"/>
    <row r="229" spans="1:22" ht="15.75" customHeight="1"/>
    <row r="230" spans="1:22" ht="15.75" customHeight="1"/>
    <row r="231" spans="1:22" ht="15.75" customHeight="1"/>
    <row r="232" spans="1:22" ht="15.75" customHeight="1"/>
    <row r="233" spans="1:22" ht="15.75" customHeight="1"/>
    <row r="234" spans="1:22" ht="15.75" customHeight="1"/>
    <row r="235" spans="1:22" ht="15.75" customHeight="1"/>
    <row r="236" spans="1:22" ht="15.75" customHeight="1"/>
    <row r="237" spans="1:22" ht="15.75" customHeight="1"/>
    <row r="238" spans="1:22" ht="15.75" customHeight="1"/>
    <row r="239" spans="1:22" ht="15.75" customHeight="1"/>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2">
    <mergeCell ref="A1:B1"/>
    <mergeCell ref="A28:B28"/>
  </mergeCells>
  <pageMargins left="0.7" right="0.7" top="0.75" bottom="0.75" header="0" footer="0"/>
  <pageSetup orientation="landscape"/>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X997"/>
  <sheetViews>
    <sheetView workbookViewId="0"/>
  </sheetViews>
  <sheetFormatPr defaultColWidth="12.58203125" defaultRowHeight="15" customHeight="1"/>
  <cols>
    <col min="1" max="1" width="27.33203125" customWidth="1"/>
    <col min="2" max="2" width="15.08203125" customWidth="1"/>
    <col min="3" max="3" width="12.33203125" customWidth="1"/>
    <col min="4" max="4" width="13.08203125" customWidth="1"/>
    <col min="5" max="5" width="9" customWidth="1"/>
    <col min="6" max="6" width="24.25" customWidth="1"/>
    <col min="7" max="23" width="9" customWidth="1"/>
  </cols>
  <sheetData>
    <row r="1" spans="1:24" ht="18.5">
      <c r="A1" s="97" t="s">
        <v>479</v>
      </c>
      <c r="B1" s="275"/>
      <c r="C1" s="18"/>
      <c r="D1" s="18"/>
      <c r="E1" s="18"/>
      <c r="F1" s="18"/>
      <c r="G1" s="18"/>
      <c r="H1" s="18"/>
      <c r="I1" s="18"/>
      <c r="J1" s="18"/>
      <c r="K1" s="18"/>
      <c r="L1" s="18"/>
      <c r="M1" s="18"/>
      <c r="N1" s="18"/>
      <c r="O1" s="18"/>
      <c r="P1" s="18"/>
      <c r="Q1" s="18"/>
      <c r="R1" s="18"/>
      <c r="S1" s="18"/>
      <c r="T1" s="18"/>
      <c r="U1" s="18"/>
      <c r="V1" s="18"/>
      <c r="W1" s="18"/>
    </row>
    <row r="2" spans="1:24" ht="18.5">
      <c r="A2" s="97"/>
      <c r="B2" s="275"/>
      <c r="C2" s="18"/>
      <c r="D2" s="18"/>
      <c r="E2" s="18"/>
      <c r="F2" s="18"/>
      <c r="G2" s="18"/>
      <c r="H2" s="18"/>
      <c r="I2" s="18"/>
      <c r="J2" s="18"/>
      <c r="K2" s="18"/>
      <c r="L2" s="18"/>
      <c r="M2" s="18"/>
      <c r="N2" s="18"/>
      <c r="O2" s="18"/>
      <c r="P2" s="18"/>
      <c r="Q2" s="18"/>
      <c r="R2" s="18"/>
      <c r="S2" s="18"/>
      <c r="T2" s="18"/>
      <c r="U2" s="18"/>
      <c r="V2" s="18"/>
      <c r="W2" s="18"/>
      <c r="X2" s="1"/>
    </row>
    <row r="3" spans="1:24" thickBot="1">
      <c r="A3" s="839" t="s">
        <v>280</v>
      </c>
      <c r="B3" s="841" t="s">
        <v>331</v>
      </c>
      <c r="C3" s="840" t="s">
        <v>420</v>
      </c>
      <c r="D3" s="840" t="s">
        <v>459</v>
      </c>
      <c r="E3" s="18"/>
      <c r="F3" s="18"/>
      <c r="G3" s="18"/>
      <c r="H3" s="18"/>
      <c r="I3" s="18"/>
      <c r="J3" s="18"/>
      <c r="K3" s="18"/>
      <c r="L3" s="18"/>
      <c r="M3" s="18"/>
      <c r="N3" s="18"/>
      <c r="O3" s="18"/>
      <c r="P3" s="18"/>
      <c r="Q3" s="18"/>
      <c r="R3" s="18"/>
      <c r="S3" s="18"/>
      <c r="T3" s="18"/>
      <c r="U3" s="18"/>
      <c r="V3" s="18"/>
      <c r="W3" s="18"/>
      <c r="X3" s="1"/>
    </row>
    <row r="4" spans="1:24" ht="14.5">
      <c r="A4" s="552" t="s">
        <v>281</v>
      </c>
      <c r="B4" s="842">
        <v>1019772</v>
      </c>
      <c r="C4" s="553">
        <v>1044178</v>
      </c>
      <c r="D4" s="553">
        <v>1064601</v>
      </c>
      <c r="E4" s="18"/>
      <c r="F4" s="18"/>
      <c r="G4" s="18"/>
      <c r="H4" s="18"/>
      <c r="I4" s="18"/>
      <c r="J4" s="18"/>
      <c r="K4" s="18"/>
      <c r="L4" s="18"/>
      <c r="M4" s="18"/>
      <c r="N4" s="18"/>
      <c r="O4" s="18"/>
      <c r="P4" s="18"/>
      <c r="Q4" s="18"/>
      <c r="R4" s="18"/>
      <c r="S4" s="18"/>
      <c r="T4" s="18"/>
      <c r="U4" s="18"/>
      <c r="V4" s="18"/>
      <c r="W4" s="18"/>
      <c r="X4" s="1"/>
    </row>
    <row r="5" spans="1:24" ht="14.5">
      <c r="A5" s="552" t="s">
        <v>282</v>
      </c>
      <c r="B5" s="842">
        <v>2262</v>
      </c>
      <c r="C5" s="553">
        <v>2210</v>
      </c>
      <c r="D5" s="553">
        <v>2088</v>
      </c>
      <c r="E5" s="18"/>
      <c r="F5" s="18"/>
      <c r="G5" s="18"/>
      <c r="H5" s="18"/>
      <c r="I5" s="18"/>
      <c r="J5" s="18"/>
      <c r="K5" s="18"/>
      <c r="L5" s="18"/>
      <c r="M5" s="18"/>
      <c r="N5" s="18"/>
      <c r="O5" s="18"/>
      <c r="P5" s="18"/>
      <c r="Q5" s="18"/>
      <c r="R5" s="18"/>
      <c r="S5" s="18"/>
      <c r="T5" s="18"/>
      <c r="U5" s="18"/>
      <c r="V5" s="18"/>
      <c r="W5" s="18"/>
      <c r="X5" s="1"/>
    </row>
    <row r="6" spans="1:24" ht="14.5">
      <c r="A6" s="552" t="s">
        <v>283</v>
      </c>
      <c r="B6" s="842">
        <v>2861</v>
      </c>
      <c r="C6" s="553">
        <v>3005</v>
      </c>
      <c r="D6" s="553">
        <v>3174</v>
      </c>
      <c r="E6" s="18"/>
      <c r="F6" s="18"/>
      <c r="G6" s="18"/>
      <c r="H6" s="18"/>
      <c r="I6" s="18"/>
      <c r="J6" s="18"/>
      <c r="K6" s="18"/>
      <c r="L6" s="18"/>
      <c r="M6" s="18"/>
      <c r="N6" s="18"/>
      <c r="O6" s="18"/>
      <c r="P6" s="18"/>
      <c r="Q6" s="18"/>
      <c r="R6" s="18"/>
      <c r="S6" s="18"/>
      <c r="T6" s="18"/>
      <c r="U6" s="18"/>
      <c r="V6" s="18"/>
      <c r="W6" s="18"/>
      <c r="X6" s="1"/>
    </row>
    <row r="7" spans="1:24" ht="14.5">
      <c r="A7" s="838" t="s">
        <v>284</v>
      </c>
      <c r="B7" s="842">
        <v>29263</v>
      </c>
      <c r="C7" s="553">
        <v>28575</v>
      </c>
      <c r="D7" s="553">
        <v>31158</v>
      </c>
      <c r="E7" s="18"/>
      <c r="F7" s="18"/>
      <c r="G7" s="18"/>
      <c r="H7" s="18"/>
      <c r="I7" s="18"/>
      <c r="J7" s="18"/>
      <c r="K7" s="18"/>
      <c r="L7" s="18"/>
      <c r="M7" s="18"/>
      <c r="N7" s="18"/>
      <c r="O7" s="18"/>
      <c r="P7" s="18"/>
      <c r="Q7" s="18"/>
      <c r="R7" s="18"/>
      <c r="S7" s="18"/>
      <c r="T7" s="18"/>
      <c r="U7" s="18"/>
      <c r="V7" s="18"/>
      <c r="W7" s="18"/>
      <c r="X7" s="1"/>
    </row>
    <row r="8" spans="1:24" ht="14.5">
      <c r="A8" s="838" t="s">
        <v>285</v>
      </c>
      <c r="B8" s="842">
        <v>1528</v>
      </c>
      <c r="C8" s="553">
        <v>1166</v>
      </c>
      <c r="D8" s="553">
        <v>596</v>
      </c>
      <c r="E8" s="18"/>
      <c r="F8" s="18"/>
      <c r="G8" s="18"/>
      <c r="H8" s="18"/>
      <c r="I8" s="18"/>
      <c r="J8" s="18"/>
      <c r="K8" s="18"/>
      <c r="L8" s="18"/>
      <c r="M8" s="18"/>
      <c r="N8" s="18"/>
      <c r="O8" s="18"/>
      <c r="P8" s="18"/>
      <c r="Q8" s="18"/>
      <c r="R8" s="18"/>
      <c r="S8" s="18"/>
      <c r="T8" s="18"/>
      <c r="U8" s="18"/>
      <c r="V8" s="18"/>
      <c r="W8" s="18"/>
      <c r="X8" s="1"/>
    </row>
    <row r="9" spans="1:24" ht="14.5">
      <c r="A9" s="838" t="s">
        <v>286</v>
      </c>
      <c r="B9" s="842">
        <v>111</v>
      </c>
      <c r="C9" s="553">
        <v>121</v>
      </c>
      <c r="D9" s="553">
        <v>167</v>
      </c>
      <c r="E9" s="18"/>
      <c r="F9" s="18"/>
      <c r="G9" s="18"/>
      <c r="H9" s="18"/>
      <c r="I9" s="18"/>
      <c r="J9" s="18"/>
      <c r="K9" s="18"/>
      <c r="L9" s="18"/>
      <c r="M9" s="18"/>
      <c r="N9" s="18"/>
      <c r="O9" s="18"/>
      <c r="P9" s="18"/>
      <c r="Q9" s="18"/>
      <c r="R9" s="18"/>
      <c r="S9" s="18"/>
      <c r="T9" s="18"/>
      <c r="U9" s="18"/>
      <c r="V9" s="18"/>
      <c r="W9" s="18"/>
      <c r="X9" s="1"/>
    </row>
    <row r="10" spans="1:24" ht="14.5">
      <c r="A10" s="838" t="s">
        <v>287</v>
      </c>
      <c r="B10" s="842">
        <v>449</v>
      </c>
      <c r="C10" s="553">
        <v>353</v>
      </c>
      <c r="D10" s="553">
        <v>426</v>
      </c>
      <c r="E10" s="18"/>
      <c r="F10" s="18"/>
      <c r="G10" s="18"/>
      <c r="H10" s="18"/>
      <c r="I10" s="18"/>
      <c r="J10" s="18"/>
      <c r="K10" s="18"/>
      <c r="L10" s="18"/>
      <c r="M10" s="18"/>
      <c r="N10" s="18"/>
      <c r="O10" s="18"/>
      <c r="P10" s="18"/>
      <c r="Q10" s="18"/>
      <c r="R10" s="18"/>
      <c r="S10" s="18"/>
      <c r="T10" s="18"/>
      <c r="U10" s="18"/>
      <c r="V10" s="18"/>
      <c r="W10" s="18"/>
      <c r="X10" s="1"/>
    </row>
    <row r="11" spans="1:24" ht="18.5">
      <c r="A11" s="97"/>
      <c r="B11" s="275"/>
      <c r="C11" s="18"/>
      <c r="D11" s="18"/>
      <c r="E11" s="18"/>
      <c r="F11" s="18"/>
      <c r="G11" s="18"/>
      <c r="H11" s="18"/>
      <c r="I11" s="18"/>
      <c r="J11" s="18"/>
      <c r="K11" s="18"/>
      <c r="L11" s="18"/>
      <c r="M11" s="18"/>
      <c r="N11" s="18"/>
      <c r="O11" s="18"/>
      <c r="P11" s="18"/>
      <c r="Q11" s="18"/>
      <c r="R11" s="18"/>
      <c r="S11" s="18"/>
      <c r="T11" s="18"/>
      <c r="U11" s="18"/>
      <c r="V11" s="18"/>
      <c r="W11" s="18"/>
      <c r="X11" s="1"/>
    </row>
    <row r="12" spans="1:24" ht="12.75" customHeight="1">
      <c r="A12" s="31" t="s">
        <v>59</v>
      </c>
      <c r="B12" s="31"/>
      <c r="C12" s="31"/>
      <c r="D12" s="53"/>
      <c r="E12" s="276"/>
      <c r="F12" s="277"/>
      <c r="G12" s="278"/>
      <c r="H12" s="31"/>
      <c r="I12" s="31"/>
      <c r="J12" s="31"/>
      <c r="K12" s="31"/>
      <c r="L12" s="31"/>
      <c r="M12" s="31"/>
      <c r="N12" s="31"/>
      <c r="O12" s="31"/>
      <c r="P12" s="31"/>
      <c r="Q12" s="31"/>
      <c r="R12" s="31"/>
      <c r="S12" s="31"/>
      <c r="T12" s="31"/>
      <c r="U12" s="31"/>
      <c r="V12" s="31"/>
      <c r="W12" s="31"/>
    </row>
    <row r="13" spans="1:24" ht="12.75" customHeight="1">
      <c r="A13" s="17"/>
      <c r="B13" s="17"/>
      <c r="C13" s="17"/>
      <c r="D13" s="162"/>
      <c r="E13" s="17"/>
      <c r="F13" s="17"/>
      <c r="G13" s="17"/>
      <c r="H13" s="17"/>
      <c r="I13" s="17"/>
      <c r="J13" s="17"/>
      <c r="K13" s="17"/>
      <c r="L13" s="17"/>
      <c r="M13" s="17"/>
      <c r="N13" s="17"/>
      <c r="O13" s="17"/>
      <c r="P13" s="17"/>
      <c r="Q13" s="17"/>
      <c r="R13" s="17"/>
      <c r="S13" s="17"/>
      <c r="T13" s="17"/>
      <c r="U13" s="17"/>
      <c r="V13" s="17"/>
      <c r="W13" s="17"/>
    </row>
    <row r="14" spans="1:24" ht="12.75" customHeight="1">
      <c r="A14" s="17"/>
      <c r="B14" s="17"/>
      <c r="C14" s="17"/>
      <c r="D14" s="17"/>
      <c r="E14" s="17"/>
      <c r="F14" s="17"/>
      <c r="G14" s="17"/>
      <c r="H14" s="17"/>
      <c r="I14" s="17"/>
      <c r="J14" s="17"/>
      <c r="K14" s="17"/>
      <c r="L14" s="17"/>
      <c r="M14" s="17"/>
      <c r="N14" s="17"/>
      <c r="O14" s="17"/>
      <c r="P14" s="17"/>
      <c r="Q14" s="17"/>
      <c r="R14" s="17"/>
      <c r="S14" s="17"/>
      <c r="T14" s="17"/>
      <c r="U14" s="17"/>
      <c r="V14" s="17"/>
      <c r="W14" s="17"/>
    </row>
    <row r="15" spans="1:24" ht="12.75" customHeight="1">
      <c r="A15" s="17"/>
      <c r="B15" s="17"/>
      <c r="C15" s="17"/>
      <c r="D15" s="17"/>
      <c r="E15" s="17"/>
      <c r="F15" s="17"/>
      <c r="G15" s="31"/>
      <c r="H15" s="31"/>
      <c r="I15" s="31"/>
      <c r="J15" s="31"/>
      <c r="K15" s="17"/>
      <c r="L15" s="17"/>
      <c r="M15" s="17"/>
      <c r="N15" s="17"/>
      <c r="O15" s="17"/>
      <c r="P15" s="17"/>
      <c r="Q15" s="17"/>
      <c r="R15" s="17"/>
      <c r="S15" s="17"/>
      <c r="T15" s="17"/>
      <c r="U15" s="17"/>
      <c r="V15" s="17"/>
      <c r="W15" s="17"/>
    </row>
    <row r="16" spans="1:24" ht="12.75" customHeight="1">
      <c r="A16" s="17"/>
      <c r="B16" s="17"/>
      <c r="C16" s="17"/>
      <c r="D16" s="17"/>
      <c r="E16" s="17"/>
      <c r="F16" s="17"/>
      <c r="G16" s="31"/>
      <c r="H16" s="31"/>
      <c r="I16" s="31"/>
      <c r="J16" s="31"/>
      <c r="K16" s="17"/>
      <c r="L16" s="17"/>
      <c r="M16" s="17"/>
      <c r="N16" s="17"/>
      <c r="O16" s="17"/>
      <c r="P16" s="17"/>
      <c r="Q16" s="17"/>
      <c r="R16" s="17"/>
      <c r="S16" s="17"/>
      <c r="T16" s="17"/>
      <c r="U16" s="17"/>
      <c r="V16" s="17"/>
      <c r="W16" s="17"/>
    </row>
    <row r="17" spans="1:23" ht="12.75" customHeight="1">
      <c r="A17" s="17"/>
      <c r="B17" s="17"/>
      <c r="C17" s="17"/>
      <c r="D17" s="17"/>
      <c r="E17" s="17"/>
      <c r="F17" s="17"/>
      <c r="G17" s="31"/>
      <c r="H17" s="31"/>
      <c r="I17" s="31"/>
      <c r="J17" s="31"/>
      <c r="K17" s="17"/>
      <c r="L17" s="17"/>
      <c r="M17" s="17"/>
      <c r="N17" s="17"/>
      <c r="O17" s="17"/>
      <c r="P17" s="17"/>
      <c r="Q17" s="17"/>
      <c r="R17" s="17"/>
      <c r="S17" s="17"/>
      <c r="T17" s="17"/>
      <c r="U17" s="17"/>
      <c r="V17" s="17"/>
      <c r="W17" s="17"/>
    </row>
    <row r="18" spans="1:23" ht="12.75" customHeight="1">
      <c r="A18" s="17"/>
      <c r="B18" s="17"/>
      <c r="C18" s="17"/>
      <c r="D18" s="17"/>
      <c r="E18" s="17"/>
      <c r="F18" s="17"/>
      <c r="G18" s="278"/>
      <c r="H18" s="31"/>
      <c r="I18" s="31"/>
      <c r="J18" s="31"/>
      <c r="K18" s="17"/>
      <c r="L18" s="17"/>
      <c r="M18" s="17"/>
      <c r="N18" s="17"/>
      <c r="O18" s="17"/>
      <c r="P18" s="17"/>
      <c r="Q18" s="17"/>
      <c r="R18" s="17"/>
      <c r="S18" s="17"/>
      <c r="T18" s="17"/>
      <c r="U18" s="17"/>
      <c r="V18" s="17"/>
      <c r="W18" s="17"/>
    </row>
    <row r="19" spans="1:23" ht="12.75" customHeight="1">
      <c r="A19" s="17"/>
      <c r="B19" s="17"/>
      <c r="C19" s="17"/>
      <c r="D19" s="17"/>
      <c r="E19" s="17"/>
      <c r="F19" s="17"/>
      <c r="G19" s="278"/>
      <c r="H19" s="31"/>
      <c r="I19" s="31"/>
      <c r="J19" s="31"/>
      <c r="K19" s="17"/>
      <c r="L19" s="17"/>
      <c r="M19" s="17"/>
      <c r="N19" s="17"/>
      <c r="O19" s="17"/>
      <c r="P19" s="17"/>
      <c r="Q19" s="17"/>
      <c r="R19" s="17"/>
      <c r="S19" s="17"/>
      <c r="T19" s="17"/>
      <c r="U19" s="17"/>
      <c r="V19" s="17"/>
      <c r="W19" s="17"/>
    </row>
    <row r="20" spans="1:23" ht="12.75" customHeight="1">
      <c r="A20" s="17"/>
      <c r="B20" s="17"/>
      <c r="C20" s="17"/>
      <c r="D20" s="17"/>
      <c r="E20" s="17"/>
      <c r="F20" s="17"/>
      <c r="G20" s="278"/>
      <c r="H20" s="31"/>
      <c r="I20" s="31"/>
      <c r="J20" s="31"/>
      <c r="K20" s="17"/>
      <c r="L20" s="17"/>
      <c r="M20" s="17"/>
      <c r="N20" s="17"/>
      <c r="O20" s="17"/>
      <c r="P20" s="17"/>
      <c r="Q20" s="17"/>
      <c r="R20" s="17"/>
      <c r="S20" s="17"/>
      <c r="T20" s="17"/>
      <c r="U20" s="17"/>
      <c r="V20" s="17"/>
      <c r="W20" s="17"/>
    </row>
    <row r="21" spans="1:23" ht="12.75" customHeight="1">
      <c r="A21" s="17"/>
      <c r="B21" s="17"/>
      <c r="C21" s="17"/>
      <c r="D21" s="17"/>
      <c r="E21" s="17"/>
      <c r="F21" s="17"/>
      <c r="G21" s="278"/>
      <c r="H21" s="31"/>
      <c r="I21" s="31"/>
      <c r="J21" s="31"/>
      <c r="K21" s="17"/>
      <c r="L21" s="17"/>
      <c r="M21" s="17"/>
      <c r="N21" s="17"/>
      <c r="O21" s="17"/>
      <c r="P21" s="17"/>
      <c r="Q21" s="17"/>
      <c r="R21" s="17"/>
      <c r="S21" s="17"/>
      <c r="T21" s="17"/>
      <c r="U21" s="17"/>
      <c r="V21" s="17"/>
      <c r="W21" s="17"/>
    </row>
    <row r="22" spans="1:23" ht="12.75" customHeight="1">
      <c r="A22" s="17"/>
      <c r="B22" s="17"/>
      <c r="C22" s="17"/>
      <c r="D22" s="17"/>
      <c r="E22" s="17"/>
      <c r="F22" s="17"/>
      <c r="G22" s="17"/>
      <c r="H22" s="17"/>
      <c r="I22" s="17"/>
      <c r="J22" s="17"/>
      <c r="K22" s="17"/>
      <c r="L22" s="17"/>
      <c r="M22" s="17"/>
      <c r="N22" s="17"/>
      <c r="O22" s="17"/>
      <c r="P22" s="17"/>
      <c r="Q22" s="17"/>
      <c r="R22" s="17"/>
      <c r="S22" s="17"/>
      <c r="T22" s="17"/>
      <c r="U22" s="17"/>
      <c r="V22" s="17"/>
      <c r="W22" s="17"/>
    </row>
    <row r="23" spans="1:23" ht="12.75" customHeight="1">
      <c r="A23" s="17"/>
      <c r="B23" s="17"/>
      <c r="C23" s="17"/>
      <c r="D23" s="17"/>
      <c r="E23" s="17"/>
      <c r="F23" s="17"/>
      <c r="G23" s="17"/>
      <c r="H23" s="17"/>
      <c r="I23" s="17"/>
      <c r="J23" s="17"/>
      <c r="K23" s="17"/>
      <c r="L23" s="17"/>
      <c r="M23" s="17"/>
      <c r="N23" s="17"/>
      <c r="O23" s="17"/>
      <c r="P23" s="17"/>
      <c r="Q23" s="17"/>
      <c r="R23" s="17"/>
      <c r="S23" s="17"/>
      <c r="T23" s="17"/>
      <c r="U23" s="17"/>
      <c r="V23" s="17"/>
      <c r="W23" s="17"/>
    </row>
    <row r="24" spans="1:23" ht="12.75" customHeight="1">
      <c r="A24" s="17"/>
      <c r="B24" s="17"/>
      <c r="C24" s="17"/>
      <c r="D24" s="17"/>
      <c r="E24" s="17"/>
      <c r="F24" s="17"/>
      <c r="G24" s="17"/>
      <c r="H24" s="17"/>
      <c r="I24" s="17"/>
      <c r="J24" s="17"/>
      <c r="K24" s="17"/>
      <c r="L24" s="17"/>
      <c r="M24" s="17"/>
      <c r="N24" s="17"/>
      <c r="O24" s="17"/>
      <c r="P24" s="17"/>
      <c r="Q24" s="17"/>
      <c r="R24" s="17"/>
      <c r="S24" s="17"/>
      <c r="T24" s="17"/>
      <c r="U24" s="17"/>
      <c r="V24" s="17"/>
      <c r="W24" s="17"/>
    </row>
    <row r="25" spans="1:23" ht="12.75" customHeight="1">
      <c r="A25" s="17"/>
      <c r="B25" s="17"/>
      <c r="C25" s="17"/>
      <c r="D25" s="17"/>
      <c r="E25" s="17"/>
      <c r="F25" s="17"/>
      <c r="G25" s="17"/>
      <c r="H25" s="17"/>
      <c r="I25" s="17"/>
      <c r="J25" s="17"/>
      <c r="K25" s="17"/>
      <c r="L25" s="17"/>
      <c r="M25" s="17"/>
      <c r="N25" s="17"/>
      <c r="O25" s="17"/>
      <c r="P25" s="17"/>
      <c r="Q25" s="17"/>
      <c r="R25" s="17"/>
      <c r="S25" s="17"/>
      <c r="T25" s="17"/>
      <c r="U25" s="17"/>
      <c r="V25" s="17"/>
      <c r="W25" s="17"/>
    </row>
    <row r="26" spans="1:23" ht="12.75" customHeight="1">
      <c r="A26" s="17"/>
      <c r="B26" s="17"/>
      <c r="C26" s="17"/>
      <c r="D26" s="17"/>
      <c r="E26" s="17"/>
      <c r="F26" s="17"/>
      <c r="G26" s="17"/>
      <c r="H26" s="17"/>
      <c r="I26" s="17"/>
      <c r="J26" s="17"/>
      <c r="K26" s="17"/>
      <c r="L26" s="17"/>
      <c r="M26" s="17"/>
      <c r="N26" s="17"/>
      <c r="O26" s="17"/>
      <c r="P26" s="17"/>
      <c r="Q26" s="17"/>
      <c r="R26" s="17"/>
      <c r="S26" s="17"/>
      <c r="T26" s="17"/>
      <c r="U26" s="17"/>
      <c r="V26" s="17"/>
      <c r="W26" s="17"/>
    </row>
    <row r="27" spans="1:23" ht="12.75" customHeight="1">
      <c r="A27" s="17"/>
      <c r="B27" s="17"/>
      <c r="C27" s="17"/>
      <c r="D27" s="17"/>
      <c r="E27" s="17"/>
      <c r="F27" s="17"/>
      <c r="G27" s="17"/>
      <c r="H27" s="17"/>
      <c r="I27" s="17"/>
      <c r="J27" s="17"/>
      <c r="K27" s="17"/>
      <c r="L27" s="17"/>
      <c r="M27" s="17"/>
      <c r="N27" s="17"/>
      <c r="O27" s="17"/>
      <c r="P27" s="17"/>
      <c r="Q27" s="17"/>
      <c r="R27" s="17"/>
      <c r="S27" s="17"/>
      <c r="T27" s="17"/>
      <c r="U27" s="17"/>
      <c r="V27" s="17"/>
      <c r="W27" s="17"/>
    </row>
    <row r="28" spans="1:23" ht="12.75" customHeight="1">
      <c r="A28" s="17"/>
      <c r="B28" s="17"/>
      <c r="C28" s="17"/>
      <c r="D28" s="17"/>
      <c r="E28" s="17"/>
      <c r="F28" s="17"/>
      <c r="G28" s="17"/>
      <c r="H28" s="17"/>
      <c r="I28" s="17"/>
      <c r="J28" s="17"/>
      <c r="K28" s="17"/>
      <c r="L28" s="17"/>
      <c r="M28" s="17"/>
      <c r="N28" s="17"/>
      <c r="O28" s="17"/>
      <c r="P28" s="17"/>
      <c r="Q28" s="17"/>
      <c r="R28" s="17"/>
      <c r="S28" s="17"/>
      <c r="T28" s="17"/>
      <c r="U28" s="17"/>
      <c r="V28" s="17"/>
      <c r="W28" s="17"/>
    </row>
    <row r="29" spans="1:23" ht="12.75" customHeight="1">
      <c r="A29" s="279"/>
      <c r="B29" s="17"/>
      <c r="C29" s="17"/>
      <c r="D29" s="17"/>
      <c r="E29" s="17"/>
      <c r="F29" s="17"/>
      <c r="G29" s="17"/>
      <c r="H29" s="17"/>
      <c r="I29" s="17"/>
      <c r="J29" s="17"/>
      <c r="K29" s="17"/>
      <c r="L29" s="17"/>
      <c r="M29" s="17"/>
      <c r="N29" s="17"/>
      <c r="O29" s="17"/>
      <c r="P29" s="17"/>
      <c r="Q29" s="17"/>
      <c r="R29" s="17"/>
      <c r="S29" s="17"/>
      <c r="T29" s="17"/>
      <c r="U29" s="17"/>
      <c r="V29" s="17"/>
      <c r="W29" s="17"/>
    </row>
    <row r="30" spans="1:23" ht="12.75" customHeight="1">
      <c r="A30" s="279"/>
      <c r="B30" s="17"/>
      <c r="C30" s="17"/>
      <c r="D30" s="17"/>
      <c r="E30" s="17"/>
      <c r="F30" s="17"/>
      <c r="G30" s="17"/>
      <c r="H30" s="17"/>
      <c r="I30" s="17"/>
      <c r="J30" s="17"/>
      <c r="K30" s="17"/>
      <c r="L30" s="17"/>
      <c r="M30" s="17"/>
      <c r="N30" s="17"/>
      <c r="O30" s="17"/>
      <c r="P30" s="17"/>
      <c r="Q30" s="17"/>
      <c r="R30" s="17"/>
      <c r="S30" s="17"/>
      <c r="T30" s="17"/>
      <c r="U30" s="17"/>
      <c r="V30" s="17"/>
      <c r="W30" s="17"/>
    </row>
    <row r="31" spans="1:23" ht="12.75" customHeight="1">
      <c r="A31" s="279"/>
      <c r="B31" s="17"/>
      <c r="C31" s="17"/>
      <c r="D31" s="17"/>
      <c r="E31" s="17"/>
      <c r="F31" s="17"/>
      <c r="G31" s="17"/>
      <c r="H31" s="17"/>
      <c r="I31" s="17"/>
      <c r="J31" s="17"/>
      <c r="K31" s="17"/>
      <c r="L31" s="17"/>
      <c r="M31" s="17"/>
      <c r="N31" s="17"/>
      <c r="O31" s="17"/>
      <c r="P31" s="17"/>
      <c r="Q31" s="17"/>
      <c r="R31" s="17"/>
      <c r="S31" s="17"/>
      <c r="T31" s="17"/>
      <c r="U31" s="17"/>
      <c r="V31" s="17"/>
      <c r="W31" s="17"/>
    </row>
    <row r="32" spans="1:23" ht="12.75" customHeight="1">
      <c r="A32" s="279"/>
      <c r="B32" s="17"/>
      <c r="C32" s="17"/>
      <c r="D32" s="17"/>
      <c r="E32" s="17"/>
      <c r="F32" s="17"/>
      <c r="G32" s="17"/>
      <c r="H32" s="17"/>
      <c r="I32" s="17"/>
      <c r="J32" s="17"/>
      <c r="K32" s="17"/>
      <c r="L32" s="17"/>
      <c r="M32" s="17"/>
      <c r="N32" s="17"/>
      <c r="O32" s="17"/>
      <c r="P32" s="17"/>
      <c r="Q32" s="17"/>
      <c r="R32" s="17"/>
      <c r="S32" s="17"/>
      <c r="T32" s="17"/>
      <c r="U32" s="17"/>
      <c r="V32" s="17"/>
      <c r="W32" s="17"/>
    </row>
    <row r="33" spans="1:23" ht="12.75" customHeight="1">
      <c r="A33" s="279"/>
      <c r="B33" s="17"/>
      <c r="C33" s="17"/>
      <c r="D33" s="17"/>
      <c r="E33" s="17"/>
      <c r="F33" s="17"/>
      <c r="G33" s="17"/>
      <c r="H33" s="17"/>
      <c r="I33" s="17"/>
      <c r="J33" s="17"/>
      <c r="K33" s="17"/>
      <c r="L33" s="17"/>
      <c r="M33" s="17"/>
      <c r="N33" s="17"/>
      <c r="O33" s="17"/>
      <c r="P33" s="17"/>
      <c r="Q33" s="17"/>
      <c r="R33" s="17"/>
      <c r="S33" s="17"/>
      <c r="T33" s="17"/>
      <c r="U33" s="17"/>
      <c r="V33" s="17"/>
      <c r="W33" s="17"/>
    </row>
    <row r="34" spans="1:23" ht="12.75" customHeight="1">
      <c r="A34" s="279"/>
      <c r="B34" s="17"/>
      <c r="C34" s="17"/>
      <c r="D34" s="17"/>
      <c r="E34" s="17"/>
      <c r="F34" s="17"/>
      <c r="G34" s="17"/>
      <c r="H34" s="17"/>
      <c r="I34" s="17"/>
      <c r="J34" s="17"/>
      <c r="K34" s="17"/>
      <c r="L34" s="17"/>
      <c r="M34" s="17"/>
      <c r="N34" s="17"/>
      <c r="O34" s="17"/>
      <c r="P34" s="17"/>
      <c r="Q34" s="17"/>
      <c r="R34" s="17"/>
      <c r="S34" s="17"/>
      <c r="T34" s="17"/>
      <c r="U34" s="17"/>
      <c r="V34" s="17"/>
      <c r="W34" s="17"/>
    </row>
    <row r="35" spans="1:23" ht="12.75" customHeight="1">
      <c r="A35" s="279"/>
      <c r="B35" s="17"/>
      <c r="C35" s="17"/>
      <c r="D35" s="17"/>
      <c r="E35" s="17"/>
      <c r="F35" s="17"/>
      <c r="G35" s="17"/>
      <c r="H35" s="17"/>
      <c r="I35" s="17"/>
      <c r="J35" s="17"/>
      <c r="K35" s="17"/>
      <c r="L35" s="17"/>
      <c r="M35" s="17"/>
      <c r="N35" s="17"/>
      <c r="O35" s="17"/>
      <c r="P35" s="17"/>
      <c r="Q35" s="17"/>
      <c r="R35" s="17"/>
      <c r="S35" s="17"/>
      <c r="T35" s="17"/>
      <c r="U35" s="17"/>
      <c r="V35" s="17"/>
      <c r="W35" s="17"/>
    </row>
    <row r="36" spans="1:23" ht="12.75" customHeight="1">
      <c r="A36" s="279"/>
      <c r="B36" s="17"/>
      <c r="C36" s="17"/>
      <c r="D36" s="17"/>
      <c r="E36" s="17"/>
      <c r="F36" s="17"/>
      <c r="G36" s="17"/>
      <c r="H36" s="17"/>
      <c r="I36" s="17"/>
      <c r="J36" s="17"/>
      <c r="K36" s="17"/>
      <c r="L36" s="17"/>
      <c r="M36" s="17"/>
      <c r="N36" s="17"/>
      <c r="O36" s="17"/>
      <c r="P36" s="17"/>
      <c r="Q36" s="17"/>
      <c r="R36" s="17"/>
      <c r="S36" s="17"/>
      <c r="T36" s="17"/>
      <c r="U36" s="17"/>
      <c r="V36" s="17"/>
      <c r="W36" s="17"/>
    </row>
    <row r="37" spans="1:23" ht="12.75" customHeight="1">
      <c r="A37" s="279"/>
      <c r="B37" s="17"/>
      <c r="C37" s="17"/>
      <c r="D37" s="17"/>
      <c r="E37" s="17"/>
      <c r="F37" s="17"/>
      <c r="G37" s="17"/>
      <c r="H37" s="17"/>
      <c r="I37" s="17"/>
      <c r="J37" s="17"/>
      <c r="K37" s="17"/>
      <c r="L37" s="17"/>
      <c r="M37" s="17"/>
      <c r="N37" s="17"/>
      <c r="O37" s="17"/>
      <c r="P37" s="17"/>
      <c r="Q37" s="17"/>
      <c r="R37" s="17"/>
      <c r="S37" s="17"/>
      <c r="T37" s="17"/>
      <c r="U37" s="17"/>
      <c r="V37" s="17"/>
      <c r="W37" s="17"/>
    </row>
    <row r="38" spans="1:23" ht="12.75" customHeight="1">
      <c r="A38" s="279"/>
      <c r="B38" s="17"/>
      <c r="C38" s="17"/>
      <c r="D38" s="17"/>
      <c r="E38" s="17"/>
      <c r="F38" s="17"/>
      <c r="G38" s="17"/>
      <c r="H38" s="17"/>
      <c r="I38" s="17"/>
      <c r="J38" s="17"/>
      <c r="K38" s="17"/>
      <c r="L38" s="17"/>
      <c r="M38" s="17"/>
      <c r="N38" s="17"/>
      <c r="O38" s="17"/>
      <c r="P38" s="17"/>
      <c r="Q38" s="17"/>
      <c r="R38" s="17"/>
      <c r="S38" s="17"/>
      <c r="T38" s="17"/>
      <c r="U38" s="17"/>
      <c r="V38" s="17"/>
      <c r="W38" s="17"/>
    </row>
    <row r="39" spans="1:23" ht="12.75" customHeight="1">
      <c r="A39" s="279"/>
      <c r="B39" s="17"/>
      <c r="C39" s="17"/>
      <c r="D39" s="17"/>
      <c r="E39" s="17"/>
      <c r="F39" s="17"/>
      <c r="G39" s="17"/>
      <c r="H39" s="17"/>
      <c r="I39" s="17"/>
      <c r="J39" s="17"/>
      <c r="K39" s="17"/>
      <c r="L39" s="17"/>
      <c r="M39" s="17"/>
      <c r="N39" s="17"/>
      <c r="O39" s="17"/>
      <c r="P39" s="17"/>
      <c r="Q39" s="17"/>
      <c r="R39" s="17"/>
      <c r="S39" s="17"/>
      <c r="T39" s="17"/>
      <c r="U39" s="17"/>
      <c r="V39" s="17"/>
      <c r="W39" s="17"/>
    </row>
    <row r="40" spans="1:23" ht="12.75" customHeight="1">
      <c r="A40" s="279"/>
      <c r="B40" s="17"/>
      <c r="C40" s="17"/>
      <c r="D40" s="17"/>
      <c r="E40" s="17"/>
      <c r="F40" s="17"/>
      <c r="G40" s="17"/>
      <c r="H40" s="17"/>
      <c r="I40" s="17"/>
      <c r="J40" s="17"/>
      <c r="K40" s="17"/>
      <c r="L40" s="17"/>
      <c r="M40" s="17"/>
      <c r="N40" s="17"/>
      <c r="O40" s="17"/>
      <c r="P40" s="17"/>
      <c r="Q40" s="17"/>
      <c r="R40" s="17"/>
      <c r="S40" s="17"/>
      <c r="T40" s="17"/>
      <c r="U40" s="17"/>
      <c r="V40" s="17"/>
      <c r="W40" s="17"/>
    </row>
    <row r="41" spans="1:23" ht="12.75" customHeight="1">
      <c r="A41" s="279"/>
      <c r="B41" s="17"/>
      <c r="C41" s="17"/>
      <c r="D41" s="17"/>
      <c r="E41" s="17"/>
      <c r="F41" s="17"/>
      <c r="G41" s="17"/>
      <c r="H41" s="17"/>
      <c r="I41" s="17"/>
      <c r="J41" s="17"/>
      <c r="K41" s="17"/>
      <c r="L41" s="17"/>
      <c r="M41" s="17"/>
      <c r="N41" s="17"/>
      <c r="O41" s="17"/>
      <c r="P41" s="17"/>
      <c r="Q41" s="17"/>
      <c r="R41" s="17"/>
      <c r="S41" s="17"/>
      <c r="T41" s="17"/>
      <c r="U41" s="17"/>
      <c r="V41" s="17"/>
      <c r="W41" s="17"/>
    </row>
    <row r="42" spans="1:23" ht="12.75" customHeight="1">
      <c r="A42" s="279"/>
      <c r="B42" s="17"/>
      <c r="C42" s="17"/>
      <c r="D42" s="17"/>
      <c r="E42" s="17"/>
      <c r="F42" s="17"/>
      <c r="G42" s="17"/>
      <c r="H42" s="17"/>
      <c r="I42" s="17"/>
      <c r="J42" s="17"/>
      <c r="K42" s="17"/>
      <c r="L42" s="17"/>
      <c r="M42" s="17"/>
      <c r="N42" s="17"/>
      <c r="O42" s="17"/>
      <c r="P42" s="17"/>
      <c r="Q42" s="17"/>
      <c r="R42" s="17"/>
      <c r="S42" s="17"/>
      <c r="T42" s="17"/>
      <c r="U42" s="17"/>
      <c r="V42" s="17"/>
      <c r="W42" s="17"/>
    </row>
    <row r="43" spans="1:23" ht="12.75" customHeight="1">
      <c r="A43" s="279"/>
      <c r="B43" s="17"/>
      <c r="C43" s="17"/>
      <c r="D43" s="17"/>
      <c r="E43" s="17"/>
      <c r="F43" s="17"/>
      <c r="G43" s="17"/>
      <c r="H43" s="17"/>
      <c r="I43" s="17"/>
      <c r="J43" s="17"/>
      <c r="K43" s="17"/>
      <c r="L43" s="17"/>
      <c r="M43" s="17"/>
      <c r="N43" s="17"/>
      <c r="O43" s="17"/>
      <c r="P43" s="17"/>
      <c r="Q43" s="17"/>
      <c r="R43" s="17"/>
      <c r="S43" s="17"/>
      <c r="T43" s="17"/>
      <c r="U43" s="17"/>
      <c r="V43" s="17"/>
      <c r="W43" s="17"/>
    </row>
    <row r="44" spans="1:23" ht="12.75" customHeight="1">
      <c r="A44" s="279"/>
      <c r="B44" s="17"/>
      <c r="C44" s="17"/>
      <c r="D44" s="17"/>
      <c r="E44" s="17"/>
      <c r="F44" s="17"/>
      <c r="G44" s="17"/>
      <c r="H44" s="17"/>
      <c r="I44" s="17"/>
      <c r="J44" s="17"/>
      <c r="K44" s="17"/>
      <c r="L44" s="17"/>
      <c r="M44" s="17"/>
      <c r="N44" s="17"/>
      <c r="O44" s="17"/>
      <c r="P44" s="17"/>
      <c r="Q44" s="17"/>
      <c r="R44" s="17"/>
      <c r="S44" s="17"/>
      <c r="T44" s="17"/>
      <c r="U44" s="17"/>
      <c r="V44" s="17"/>
      <c r="W44" s="17"/>
    </row>
    <row r="45" spans="1:23" ht="12.75" customHeight="1">
      <c r="A45" s="279"/>
      <c r="B45" s="17"/>
      <c r="C45" s="17"/>
      <c r="D45" s="17"/>
      <c r="E45" s="17"/>
      <c r="F45" s="17"/>
      <c r="G45" s="17"/>
      <c r="H45" s="17"/>
      <c r="I45" s="17"/>
      <c r="J45" s="17"/>
      <c r="K45" s="17"/>
      <c r="L45" s="17"/>
      <c r="M45" s="17"/>
      <c r="N45" s="17"/>
      <c r="O45" s="17"/>
      <c r="P45" s="17"/>
      <c r="Q45" s="17"/>
      <c r="R45" s="17"/>
      <c r="S45" s="17"/>
      <c r="T45" s="17"/>
      <c r="U45" s="17"/>
      <c r="V45" s="17"/>
      <c r="W45" s="17"/>
    </row>
    <row r="46" spans="1:23" ht="12.75" customHeight="1">
      <c r="A46" s="279"/>
      <c r="B46" s="17"/>
      <c r="C46" s="17"/>
      <c r="D46" s="17"/>
      <c r="E46" s="17"/>
      <c r="F46" s="17"/>
      <c r="G46" s="17"/>
      <c r="H46" s="17"/>
      <c r="I46" s="17"/>
      <c r="J46" s="17"/>
      <c r="K46" s="17"/>
      <c r="L46" s="17"/>
      <c r="M46" s="17"/>
      <c r="N46" s="17"/>
      <c r="O46" s="17"/>
      <c r="P46" s="17"/>
      <c r="Q46" s="17"/>
      <c r="R46" s="17"/>
      <c r="S46" s="17"/>
      <c r="T46" s="17"/>
      <c r="U46" s="17"/>
      <c r="V46" s="17"/>
      <c r="W46" s="17"/>
    </row>
    <row r="47" spans="1:23" ht="12.75" customHeight="1">
      <c r="A47" s="279"/>
      <c r="B47" s="17"/>
      <c r="C47" s="17"/>
      <c r="D47" s="17"/>
      <c r="E47" s="17"/>
      <c r="F47" s="17"/>
      <c r="G47" s="17"/>
      <c r="H47" s="17"/>
      <c r="I47" s="17"/>
      <c r="J47" s="17"/>
      <c r="K47" s="17"/>
      <c r="L47" s="17"/>
      <c r="M47" s="17"/>
      <c r="N47" s="17"/>
      <c r="O47" s="17"/>
      <c r="P47" s="17"/>
      <c r="Q47" s="17"/>
      <c r="R47" s="17"/>
      <c r="S47" s="17"/>
      <c r="T47" s="17"/>
      <c r="U47" s="17"/>
      <c r="V47" s="17"/>
      <c r="W47" s="17"/>
    </row>
    <row r="48" spans="1:23" ht="12.75" customHeight="1">
      <c r="A48" s="279"/>
      <c r="B48" s="17"/>
      <c r="C48" s="17"/>
      <c r="D48" s="17"/>
      <c r="E48" s="17"/>
      <c r="F48" s="17"/>
      <c r="G48" s="17"/>
      <c r="H48" s="17"/>
      <c r="I48" s="17"/>
      <c r="J48" s="17"/>
      <c r="K48" s="17"/>
      <c r="L48" s="17"/>
      <c r="M48" s="17"/>
      <c r="N48" s="17"/>
      <c r="O48" s="17"/>
      <c r="P48" s="17"/>
      <c r="Q48" s="17"/>
      <c r="R48" s="17"/>
      <c r="S48" s="17"/>
      <c r="T48" s="17"/>
      <c r="U48" s="17"/>
      <c r="V48" s="17"/>
      <c r="W48" s="17"/>
    </row>
    <row r="49" spans="1:23" ht="12.75" customHeight="1">
      <c r="A49" s="279"/>
      <c r="B49" s="17"/>
      <c r="C49" s="17"/>
      <c r="D49" s="17"/>
      <c r="E49" s="17"/>
      <c r="F49" s="17"/>
      <c r="G49" s="17"/>
      <c r="H49" s="17"/>
      <c r="I49" s="17"/>
      <c r="J49" s="17"/>
      <c r="K49" s="17"/>
      <c r="L49" s="17"/>
      <c r="M49" s="17"/>
      <c r="N49" s="17"/>
      <c r="O49" s="17"/>
      <c r="P49" s="17"/>
      <c r="Q49" s="17"/>
      <c r="R49" s="17"/>
      <c r="S49" s="17"/>
      <c r="T49" s="17"/>
      <c r="U49" s="17"/>
      <c r="V49" s="17"/>
      <c r="W49" s="17"/>
    </row>
    <row r="50" spans="1:23" ht="12.75" customHeight="1">
      <c r="A50" s="279"/>
      <c r="B50" s="17"/>
      <c r="C50" s="17"/>
      <c r="D50" s="17"/>
      <c r="E50" s="17"/>
      <c r="F50" s="17"/>
      <c r="G50" s="17"/>
      <c r="H50" s="17"/>
      <c r="I50" s="17"/>
      <c r="J50" s="17"/>
      <c r="K50" s="17"/>
      <c r="L50" s="17"/>
      <c r="M50" s="17"/>
      <c r="N50" s="17"/>
      <c r="O50" s="17"/>
      <c r="P50" s="17"/>
      <c r="Q50" s="17"/>
      <c r="R50" s="17"/>
      <c r="S50" s="17"/>
      <c r="T50" s="17"/>
      <c r="U50" s="17"/>
      <c r="V50" s="17"/>
      <c r="W50" s="17"/>
    </row>
    <row r="51" spans="1:23" ht="12.75" customHeight="1">
      <c r="A51" s="279"/>
      <c r="B51" s="17"/>
      <c r="C51" s="17"/>
      <c r="D51" s="17"/>
      <c r="E51" s="17"/>
      <c r="F51" s="17"/>
      <c r="G51" s="17"/>
      <c r="H51" s="17"/>
      <c r="I51" s="17"/>
      <c r="J51" s="17"/>
      <c r="K51" s="17"/>
      <c r="L51" s="17"/>
      <c r="M51" s="17"/>
      <c r="N51" s="17"/>
      <c r="O51" s="17"/>
      <c r="P51" s="17"/>
      <c r="Q51" s="17"/>
      <c r="R51" s="17"/>
      <c r="S51" s="17"/>
      <c r="T51" s="17"/>
      <c r="U51" s="17"/>
      <c r="V51" s="17"/>
      <c r="W51" s="17"/>
    </row>
    <row r="52" spans="1:23" ht="12.75" customHeight="1">
      <c r="A52" s="279"/>
      <c r="B52" s="17"/>
      <c r="C52" s="17"/>
      <c r="D52" s="17"/>
      <c r="E52" s="17"/>
      <c r="F52" s="17"/>
      <c r="G52" s="17"/>
      <c r="H52" s="17"/>
      <c r="I52" s="17"/>
      <c r="J52" s="17"/>
      <c r="K52" s="17"/>
      <c r="L52" s="17"/>
      <c r="M52" s="17"/>
      <c r="N52" s="17"/>
      <c r="O52" s="17"/>
      <c r="P52" s="17"/>
      <c r="Q52" s="17"/>
      <c r="R52" s="17"/>
      <c r="S52" s="17"/>
      <c r="T52" s="17"/>
      <c r="U52" s="17"/>
      <c r="V52" s="17"/>
      <c r="W52" s="17"/>
    </row>
    <row r="53" spans="1:23" ht="12.75" customHeight="1">
      <c r="A53" s="17"/>
      <c r="B53" s="17"/>
      <c r="C53" s="17"/>
      <c r="D53" s="17"/>
      <c r="E53" s="17"/>
      <c r="F53" s="17"/>
      <c r="G53" s="17"/>
      <c r="H53" s="17"/>
      <c r="I53" s="17"/>
      <c r="J53" s="17"/>
      <c r="K53" s="17"/>
      <c r="L53" s="17"/>
      <c r="M53" s="17"/>
      <c r="N53" s="17"/>
      <c r="O53" s="17"/>
      <c r="P53" s="17"/>
      <c r="Q53" s="17"/>
      <c r="R53" s="17"/>
      <c r="S53" s="17"/>
      <c r="T53" s="17"/>
      <c r="U53" s="17"/>
      <c r="V53" s="17"/>
      <c r="W53" s="17"/>
    </row>
    <row r="54" spans="1:23" ht="12.75" customHeight="1">
      <c r="A54" s="17"/>
      <c r="B54" s="17"/>
      <c r="C54" s="17"/>
      <c r="D54" s="17"/>
      <c r="E54" s="17"/>
      <c r="F54" s="17"/>
      <c r="G54" s="17"/>
      <c r="H54" s="17"/>
      <c r="I54" s="17"/>
      <c r="J54" s="17"/>
      <c r="K54" s="17"/>
      <c r="L54" s="17"/>
      <c r="M54" s="17"/>
      <c r="N54" s="17"/>
      <c r="O54" s="17"/>
      <c r="P54" s="17"/>
      <c r="Q54" s="17"/>
      <c r="R54" s="17"/>
      <c r="S54" s="17"/>
      <c r="T54" s="17"/>
      <c r="U54" s="17"/>
      <c r="V54" s="17"/>
      <c r="W54" s="17"/>
    </row>
    <row r="55" spans="1:23" ht="12.75" customHeight="1">
      <c r="A55" s="17"/>
      <c r="B55" s="17"/>
      <c r="C55" s="17"/>
      <c r="D55" s="17"/>
      <c r="E55" s="17"/>
      <c r="F55" s="17"/>
      <c r="G55" s="17"/>
      <c r="H55" s="17"/>
      <c r="I55" s="17"/>
      <c r="J55" s="17"/>
      <c r="K55" s="17"/>
      <c r="L55" s="17"/>
      <c r="M55" s="17"/>
      <c r="N55" s="17"/>
      <c r="O55" s="17"/>
      <c r="P55" s="17"/>
      <c r="Q55" s="17"/>
      <c r="R55" s="17"/>
      <c r="S55" s="17"/>
      <c r="T55" s="17"/>
      <c r="U55" s="17"/>
      <c r="V55" s="17"/>
      <c r="W55" s="17"/>
    </row>
    <row r="56" spans="1:23" ht="12.75" customHeight="1">
      <c r="A56" s="17"/>
      <c r="B56" s="17"/>
      <c r="C56" s="17"/>
      <c r="D56" s="17"/>
      <c r="E56" s="17"/>
      <c r="F56" s="17"/>
      <c r="G56" s="17"/>
      <c r="H56" s="17"/>
      <c r="I56" s="17"/>
      <c r="J56" s="17"/>
      <c r="K56" s="17"/>
      <c r="L56" s="17"/>
      <c r="M56" s="17"/>
      <c r="N56" s="17"/>
      <c r="O56" s="17"/>
      <c r="P56" s="17"/>
      <c r="Q56" s="17"/>
      <c r="R56" s="17"/>
      <c r="S56" s="17"/>
      <c r="T56" s="17"/>
      <c r="U56" s="17"/>
      <c r="V56" s="17"/>
      <c r="W56" s="17"/>
    </row>
    <row r="57" spans="1:23" ht="12.75" customHeight="1">
      <c r="A57" s="17"/>
      <c r="B57" s="17"/>
      <c r="C57" s="17"/>
      <c r="D57" s="17"/>
      <c r="E57" s="17"/>
      <c r="F57" s="17"/>
      <c r="G57" s="17"/>
      <c r="H57" s="17"/>
      <c r="I57" s="17"/>
      <c r="J57" s="17"/>
      <c r="K57" s="17"/>
      <c r="L57" s="17"/>
      <c r="M57" s="17"/>
      <c r="N57" s="17"/>
      <c r="O57" s="17"/>
      <c r="P57" s="17"/>
      <c r="Q57" s="17"/>
      <c r="R57" s="17"/>
      <c r="S57" s="17"/>
      <c r="T57" s="17"/>
      <c r="U57" s="17"/>
      <c r="V57" s="17"/>
      <c r="W57" s="17"/>
    </row>
    <row r="58" spans="1:23" ht="12.75" customHeight="1">
      <c r="A58" s="17"/>
      <c r="B58" s="17"/>
      <c r="C58" s="17"/>
      <c r="D58" s="17"/>
      <c r="E58" s="17"/>
      <c r="F58" s="17"/>
      <c r="G58" s="17"/>
      <c r="H58" s="17"/>
      <c r="I58" s="17"/>
      <c r="J58" s="17"/>
      <c r="K58" s="17"/>
      <c r="L58" s="17"/>
      <c r="M58" s="17"/>
      <c r="N58" s="17"/>
      <c r="O58" s="17"/>
      <c r="P58" s="17"/>
      <c r="Q58" s="17"/>
      <c r="R58" s="17"/>
      <c r="S58" s="17"/>
      <c r="T58" s="17"/>
      <c r="U58" s="17"/>
      <c r="V58" s="17"/>
      <c r="W58" s="17"/>
    </row>
    <row r="59" spans="1:23" ht="12.75" customHeight="1">
      <c r="A59" s="17"/>
      <c r="B59" s="17"/>
      <c r="C59" s="17"/>
      <c r="D59" s="17"/>
      <c r="E59" s="17"/>
      <c r="F59" s="17"/>
      <c r="G59" s="17"/>
      <c r="H59" s="17"/>
      <c r="I59" s="17"/>
      <c r="J59" s="17"/>
      <c r="K59" s="17"/>
      <c r="L59" s="17"/>
      <c r="M59" s="17"/>
      <c r="N59" s="17"/>
      <c r="O59" s="17"/>
      <c r="P59" s="17"/>
      <c r="Q59" s="17"/>
      <c r="R59" s="17"/>
      <c r="S59" s="17"/>
      <c r="T59" s="17"/>
      <c r="U59" s="17"/>
      <c r="V59" s="17"/>
      <c r="W59" s="17"/>
    </row>
    <row r="60" spans="1:23" ht="12.75" customHeight="1">
      <c r="A60" s="17"/>
      <c r="B60" s="17"/>
      <c r="C60" s="17"/>
      <c r="D60" s="17"/>
      <c r="E60" s="17"/>
      <c r="F60" s="17"/>
      <c r="G60" s="17"/>
      <c r="H60" s="17"/>
      <c r="I60" s="17"/>
      <c r="J60" s="17"/>
      <c r="K60" s="17"/>
      <c r="L60" s="17"/>
      <c r="M60" s="17"/>
      <c r="N60" s="17"/>
      <c r="O60" s="17"/>
      <c r="P60" s="17"/>
      <c r="Q60" s="17"/>
      <c r="R60" s="17"/>
      <c r="S60" s="17"/>
      <c r="T60" s="17"/>
      <c r="U60" s="17"/>
      <c r="V60" s="17"/>
      <c r="W60" s="17"/>
    </row>
    <row r="61" spans="1:23" ht="12.75" customHeight="1">
      <c r="A61" s="17"/>
      <c r="B61" s="17"/>
      <c r="C61" s="17"/>
      <c r="D61" s="17"/>
      <c r="E61" s="17"/>
      <c r="F61" s="17"/>
      <c r="G61" s="17"/>
      <c r="H61" s="17"/>
      <c r="I61" s="17"/>
      <c r="J61" s="17"/>
      <c r="K61" s="17"/>
      <c r="L61" s="17"/>
      <c r="M61" s="17"/>
      <c r="N61" s="17"/>
      <c r="O61" s="17"/>
      <c r="P61" s="17"/>
      <c r="Q61" s="17"/>
      <c r="R61" s="17"/>
      <c r="S61" s="17"/>
      <c r="T61" s="17"/>
      <c r="U61" s="17"/>
      <c r="V61" s="17"/>
      <c r="W61" s="17"/>
    </row>
    <row r="62" spans="1:23" ht="12.75" customHeight="1">
      <c r="A62" s="17"/>
      <c r="B62" s="17"/>
      <c r="C62" s="17"/>
      <c r="D62" s="17"/>
      <c r="E62" s="17"/>
      <c r="F62" s="17"/>
      <c r="G62" s="17"/>
      <c r="H62" s="17"/>
      <c r="I62" s="17"/>
      <c r="J62" s="17"/>
      <c r="K62" s="17"/>
      <c r="L62" s="17"/>
      <c r="M62" s="17"/>
      <c r="N62" s="17"/>
      <c r="O62" s="17"/>
      <c r="P62" s="17"/>
      <c r="Q62" s="17"/>
      <c r="R62" s="17"/>
      <c r="S62" s="17"/>
      <c r="T62" s="17"/>
      <c r="U62" s="17"/>
      <c r="V62" s="17"/>
      <c r="W62" s="17"/>
    </row>
    <row r="63" spans="1:23" ht="12.75" customHeight="1">
      <c r="A63" s="17"/>
      <c r="B63" s="17"/>
      <c r="C63" s="17"/>
      <c r="D63" s="17"/>
      <c r="E63" s="17"/>
      <c r="F63" s="17"/>
      <c r="G63" s="17"/>
      <c r="H63" s="17"/>
      <c r="I63" s="17"/>
      <c r="J63" s="17"/>
      <c r="K63" s="17"/>
      <c r="L63" s="17"/>
      <c r="M63" s="17"/>
      <c r="N63" s="17"/>
      <c r="O63" s="17"/>
      <c r="P63" s="17"/>
      <c r="Q63" s="17"/>
      <c r="R63" s="17"/>
      <c r="S63" s="17"/>
      <c r="T63" s="17"/>
      <c r="U63" s="17"/>
      <c r="V63" s="17"/>
      <c r="W63" s="17"/>
    </row>
    <row r="64" spans="1:23" ht="12.75" customHeight="1">
      <c r="A64" s="17"/>
      <c r="B64" s="17"/>
      <c r="C64" s="17"/>
      <c r="D64" s="17"/>
      <c r="E64" s="17"/>
      <c r="F64" s="17"/>
      <c r="G64" s="17"/>
      <c r="H64" s="17"/>
      <c r="I64" s="17"/>
      <c r="J64" s="17"/>
      <c r="K64" s="17"/>
      <c r="L64" s="17"/>
      <c r="M64" s="17"/>
      <c r="N64" s="17"/>
      <c r="O64" s="17"/>
      <c r="P64" s="17"/>
      <c r="Q64" s="17"/>
      <c r="R64" s="17"/>
      <c r="S64" s="17"/>
      <c r="T64" s="17"/>
      <c r="U64" s="17"/>
      <c r="V64" s="17"/>
      <c r="W64" s="17"/>
    </row>
    <row r="65" spans="1:23" ht="12.75" customHeight="1">
      <c r="A65" s="17"/>
      <c r="B65" s="17"/>
      <c r="C65" s="17"/>
      <c r="D65" s="17"/>
      <c r="E65" s="17"/>
      <c r="F65" s="17"/>
      <c r="G65" s="17"/>
      <c r="H65" s="17"/>
      <c r="I65" s="17"/>
      <c r="J65" s="17"/>
      <c r="K65" s="17"/>
      <c r="L65" s="17"/>
      <c r="M65" s="17"/>
      <c r="N65" s="17"/>
      <c r="O65" s="17"/>
      <c r="P65" s="17"/>
      <c r="Q65" s="17"/>
      <c r="R65" s="17"/>
      <c r="S65" s="17"/>
      <c r="T65" s="17"/>
      <c r="U65" s="17"/>
      <c r="V65" s="17"/>
      <c r="W65" s="17"/>
    </row>
    <row r="66" spans="1:23" ht="12.75" customHeight="1">
      <c r="A66" s="17"/>
      <c r="B66" s="17"/>
      <c r="C66" s="17"/>
      <c r="D66" s="17"/>
      <c r="E66" s="17"/>
      <c r="F66" s="17"/>
      <c r="G66" s="17"/>
      <c r="H66" s="17"/>
      <c r="I66" s="17"/>
      <c r="J66" s="17"/>
      <c r="K66" s="17"/>
      <c r="L66" s="17"/>
      <c r="M66" s="17"/>
      <c r="N66" s="17"/>
      <c r="O66" s="17"/>
      <c r="P66" s="17"/>
      <c r="Q66" s="17"/>
      <c r="R66" s="17"/>
      <c r="S66" s="17"/>
      <c r="T66" s="17"/>
      <c r="U66" s="17"/>
      <c r="V66" s="17"/>
      <c r="W66" s="17"/>
    </row>
    <row r="67" spans="1:23" ht="12.75" customHeight="1">
      <c r="A67" s="17"/>
      <c r="B67" s="17"/>
      <c r="C67" s="17"/>
      <c r="D67" s="17"/>
      <c r="E67" s="17"/>
      <c r="F67" s="17"/>
      <c r="G67" s="17"/>
      <c r="H67" s="17"/>
      <c r="I67" s="17"/>
      <c r="J67" s="17"/>
      <c r="K67" s="17"/>
      <c r="L67" s="17"/>
      <c r="M67" s="17"/>
      <c r="N67" s="17"/>
      <c r="O67" s="17"/>
      <c r="P67" s="17"/>
      <c r="Q67" s="17"/>
      <c r="R67" s="17"/>
      <c r="S67" s="17"/>
      <c r="T67" s="17"/>
      <c r="U67" s="17"/>
      <c r="V67" s="17"/>
      <c r="W67" s="17"/>
    </row>
    <row r="68" spans="1:23" ht="12.75" customHeight="1">
      <c r="A68" s="17"/>
      <c r="B68" s="17"/>
      <c r="C68" s="17"/>
      <c r="D68" s="17"/>
      <c r="E68" s="17"/>
      <c r="F68" s="17"/>
      <c r="G68" s="17"/>
      <c r="H68" s="17"/>
      <c r="I68" s="17"/>
      <c r="J68" s="17"/>
      <c r="K68" s="17"/>
      <c r="L68" s="17"/>
      <c r="M68" s="17"/>
      <c r="N68" s="17"/>
      <c r="O68" s="17"/>
      <c r="P68" s="17"/>
      <c r="Q68" s="17"/>
      <c r="R68" s="17"/>
      <c r="S68" s="17"/>
      <c r="T68" s="17"/>
      <c r="U68" s="17"/>
      <c r="V68" s="17"/>
      <c r="W68" s="17"/>
    </row>
    <row r="69" spans="1:23" ht="12.75" customHeight="1">
      <c r="A69" s="17"/>
      <c r="B69" s="17"/>
      <c r="C69" s="17"/>
      <c r="D69" s="17"/>
      <c r="E69" s="17"/>
      <c r="F69" s="17"/>
      <c r="G69" s="17"/>
      <c r="H69" s="17"/>
      <c r="I69" s="17"/>
      <c r="J69" s="17"/>
      <c r="K69" s="17"/>
      <c r="L69" s="17"/>
      <c r="M69" s="17"/>
      <c r="N69" s="17"/>
      <c r="O69" s="17"/>
      <c r="P69" s="17"/>
      <c r="Q69" s="17"/>
      <c r="R69" s="17"/>
      <c r="S69" s="17"/>
      <c r="T69" s="17"/>
      <c r="U69" s="17"/>
      <c r="V69" s="17"/>
      <c r="W69" s="17"/>
    </row>
    <row r="70" spans="1:23" ht="12.75" customHeight="1">
      <c r="A70" s="17"/>
      <c r="B70" s="17"/>
      <c r="C70" s="17"/>
      <c r="D70" s="17"/>
      <c r="E70" s="17"/>
      <c r="F70" s="17"/>
      <c r="G70" s="17"/>
      <c r="H70" s="17"/>
      <c r="I70" s="17"/>
      <c r="J70" s="17"/>
      <c r="K70" s="17"/>
      <c r="L70" s="17"/>
      <c r="M70" s="17"/>
      <c r="N70" s="17"/>
      <c r="O70" s="17"/>
      <c r="P70" s="17"/>
      <c r="Q70" s="17"/>
      <c r="R70" s="17"/>
      <c r="S70" s="17"/>
      <c r="T70" s="17"/>
      <c r="U70" s="17"/>
      <c r="V70" s="17"/>
      <c r="W70" s="17"/>
    </row>
    <row r="71" spans="1:23" ht="12.75" customHeight="1">
      <c r="A71" s="17"/>
      <c r="B71" s="17"/>
      <c r="C71" s="17"/>
      <c r="D71" s="17"/>
      <c r="E71" s="17"/>
      <c r="F71" s="17"/>
      <c r="G71" s="17"/>
      <c r="H71" s="17"/>
      <c r="I71" s="17"/>
      <c r="J71" s="17"/>
      <c r="K71" s="17"/>
      <c r="L71" s="17"/>
      <c r="M71" s="17"/>
      <c r="N71" s="17"/>
      <c r="O71" s="17"/>
      <c r="P71" s="17"/>
      <c r="Q71" s="17"/>
      <c r="R71" s="17"/>
      <c r="S71" s="17"/>
      <c r="T71" s="17"/>
      <c r="U71" s="17"/>
      <c r="V71" s="17"/>
      <c r="W71" s="17"/>
    </row>
    <row r="72" spans="1:23" ht="12.75" customHeight="1">
      <c r="A72" s="17"/>
      <c r="B72" s="17"/>
      <c r="C72" s="17"/>
      <c r="D72" s="17"/>
      <c r="E72" s="17"/>
      <c r="F72" s="17"/>
      <c r="G72" s="17"/>
      <c r="H72" s="17"/>
      <c r="I72" s="17"/>
      <c r="J72" s="17"/>
      <c r="K72" s="17"/>
      <c r="L72" s="17"/>
      <c r="M72" s="17"/>
      <c r="N72" s="17"/>
      <c r="O72" s="17"/>
      <c r="P72" s="17"/>
      <c r="Q72" s="17"/>
      <c r="R72" s="17"/>
      <c r="S72" s="17"/>
      <c r="T72" s="17"/>
      <c r="U72" s="17"/>
      <c r="V72" s="17"/>
      <c r="W72" s="17"/>
    </row>
    <row r="73" spans="1:23" ht="12.75" customHeight="1">
      <c r="A73" s="17"/>
      <c r="B73" s="17"/>
      <c r="C73" s="17"/>
      <c r="D73" s="17"/>
      <c r="E73" s="17"/>
      <c r="F73" s="17"/>
      <c r="G73" s="17"/>
      <c r="H73" s="17"/>
      <c r="I73" s="17"/>
      <c r="J73" s="17"/>
      <c r="K73" s="17"/>
      <c r="L73" s="17"/>
      <c r="M73" s="17"/>
      <c r="N73" s="17"/>
      <c r="O73" s="17"/>
      <c r="P73" s="17"/>
      <c r="Q73" s="17"/>
      <c r="R73" s="17"/>
      <c r="S73" s="17"/>
      <c r="T73" s="17"/>
      <c r="U73" s="17"/>
      <c r="V73" s="17"/>
      <c r="W73" s="17"/>
    </row>
    <row r="74" spans="1:23" ht="12.75" customHeight="1">
      <c r="A74" s="17"/>
      <c r="B74" s="17"/>
      <c r="C74" s="17"/>
      <c r="D74" s="17"/>
      <c r="E74" s="17"/>
      <c r="F74" s="17"/>
      <c r="G74" s="17"/>
      <c r="H74" s="17"/>
      <c r="I74" s="17"/>
      <c r="J74" s="17"/>
      <c r="K74" s="17"/>
      <c r="L74" s="17"/>
      <c r="M74" s="17"/>
      <c r="N74" s="17"/>
      <c r="O74" s="17"/>
      <c r="P74" s="17"/>
      <c r="Q74" s="17"/>
      <c r="R74" s="17"/>
      <c r="S74" s="17"/>
      <c r="T74" s="17"/>
      <c r="U74" s="17"/>
      <c r="V74" s="17"/>
      <c r="W74" s="17"/>
    </row>
    <row r="75" spans="1:23" ht="12.75" customHeight="1">
      <c r="A75" s="17"/>
      <c r="B75" s="17"/>
      <c r="C75" s="17"/>
      <c r="D75" s="17"/>
      <c r="E75" s="17"/>
      <c r="F75" s="17"/>
      <c r="G75" s="17"/>
      <c r="H75" s="17"/>
      <c r="I75" s="17"/>
      <c r="J75" s="17"/>
      <c r="K75" s="17"/>
      <c r="L75" s="17"/>
      <c r="M75" s="17"/>
      <c r="N75" s="17"/>
      <c r="O75" s="17"/>
      <c r="P75" s="17"/>
      <c r="Q75" s="17"/>
      <c r="R75" s="17"/>
      <c r="S75" s="17"/>
      <c r="T75" s="17"/>
      <c r="U75" s="17"/>
      <c r="V75" s="17"/>
      <c r="W75" s="17"/>
    </row>
    <row r="76" spans="1:23" ht="12.75" customHeight="1">
      <c r="A76" s="17"/>
      <c r="B76" s="17"/>
      <c r="C76" s="17"/>
      <c r="D76" s="17"/>
      <c r="E76" s="17"/>
      <c r="F76" s="17"/>
      <c r="G76" s="17"/>
      <c r="H76" s="17"/>
      <c r="I76" s="17"/>
      <c r="J76" s="17"/>
      <c r="K76" s="17"/>
      <c r="L76" s="17"/>
      <c r="M76" s="17"/>
      <c r="N76" s="17"/>
      <c r="O76" s="17"/>
      <c r="P76" s="17"/>
      <c r="Q76" s="17"/>
      <c r="R76" s="17"/>
      <c r="S76" s="17"/>
      <c r="T76" s="17"/>
      <c r="U76" s="17"/>
      <c r="V76" s="17"/>
      <c r="W76" s="17"/>
    </row>
    <row r="77" spans="1:23" ht="12.75" customHeight="1">
      <c r="A77" s="17"/>
      <c r="B77" s="17"/>
      <c r="C77" s="17"/>
      <c r="D77" s="17"/>
      <c r="E77" s="17"/>
      <c r="F77" s="17"/>
      <c r="G77" s="17"/>
      <c r="H77" s="17"/>
      <c r="I77" s="17"/>
      <c r="J77" s="17"/>
      <c r="K77" s="17"/>
      <c r="L77" s="17"/>
      <c r="M77" s="17"/>
      <c r="N77" s="17"/>
      <c r="O77" s="17"/>
      <c r="P77" s="17"/>
      <c r="Q77" s="17"/>
      <c r="R77" s="17"/>
      <c r="S77" s="17"/>
      <c r="T77" s="17"/>
      <c r="U77" s="17"/>
      <c r="V77" s="17"/>
      <c r="W77" s="17"/>
    </row>
    <row r="78" spans="1:23" ht="12.75" customHeight="1">
      <c r="A78" s="17"/>
      <c r="B78" s="17"/>
      <c r="C78" s="17"/>
      <c r="D78" s="17"/>
      <c r="E78" s="17"/>
      <c r="F78" s="17"/>
      <c r="G78" s="17"/>
      <c r="H78" s="17"/>
      <c r="I78" s="17"/>
      <c r="J78" s="17"/>
      <c r="K78" s="17"/>
      <c r="L78" s="17"/>
      <c r="M78" s="17"/>
      <c r="N78" s="17"/>
      <c r="O78" s="17"/>
      <c r="P78" s="17"/>
      <c r="Q78" s="17"/>
      <c r="R78" s="17"/>
      <c r="S78" s="17"/>
      <c r="T78" s="17"/>
      <c r="U78" s="17"/>
      <c r="V78" s="17"/>
      <c r="W78" s="17"/>
    </row>
    <row r="79" spans="1:23" ht="12.75" customHeight="1">
      <c r="A79" s="17"/>
      <c r="B79" s="17"/>
      <c r="C79" s="17"/>
      <c r="D79" s="17"/>
      <c r="E79" s="17"/>
      <c r="F79" s="17"/>
      <c r="G79" s="17"/>
      <c r="H79" s="17"/>
      <c r="I79" s="17"/>
      <c r="J79" s="17"/>
      <c r="K79" s="17"/>
      <c r="L79" s="17"/>
      <c r="M79" s="17"/>
      <c r="N79" s="17"/>
      <c r="O79" s="17"/>
      <c r="P79" s="17"/>
      <c r="Q79" s="17"/>
      <c r="R79" s="17"/>
      <c r="S79" s="17"/>
      <c r="T79" s="17"/>
      <c r="U79" s="17"/>
      <c r="V79" s="17"/>
      <c r="W79" s="17"/>
    </row>
    <row r="80" spans="1:23" ht="12.75" customHeight="1">
      <c r="A80" s="17"/>
      <c r="B80" s="17"/>
      <c r="C80" s="17"/>
      <c r="D80" s="17"/>
      <c r="E80" s="17"/>
      <c r="F80" s="17"/>
      <c r="G80" s="17"/>
      <c r="H80" s="17"/>
      <c r="I80" s="17"/>
      <c r="J80" s="17"/>
      <c r="K80" s="17"/>
      <c r="L80" s="17"/>
      <c r="M80" s="17"/>
      <c r="N80" s="17"/>
      <c r="O80" s="17"/>
      <c r="P80" s="17"/>
      <c r="Q80" s="17"/>
      <c r="R80" s="17"/>
      <c r="S80" s="17"/>
      <c r="T80" s="17"/>
      <c r="U80" s="17"/>
      <c r="V80" s="17"/>
      <c r="W80" s="17"/>
    </row>
    <row r="81" spans="1:23" ht="12.75" customHeight="1">
      <c r="A81" s="17"/>
      <c r="B81" s="17"/>
      <c r="C81" s="17"/>
      <c r="D81" s="17"/>
      <c r="E81" s="17"/>
      <c r="F81" s="17"/>
      <c r="G81" s="17"/>
      <c r="H81" s="17"/>
      <c r="I81" s="17"/>
      <c r="J81" s="17"/>
      <c r="K81" s="17"/>
      <c r="L81" s="17"/>
      <c r="M81" s="17"/>
      <c r="N81" s="17"/>
      <c r="O81" s="17"/>
      <c r="P81" s="17"/>
      <c r="Q81" s="17"/>
      <c r="R81" s="17"/>
      <c r="S81" s="17"/>
      <c r="T81" s="17"/>
      <c r="U81" s="17"/>
      <c r="V81" s="17"/>
      <c r="W81" s="17"/>
    </row>
    <row r="82" spans="1:23" ht="12.75" customHeight="1">
      <c r="A82" s="17"/>
      <c r="B82" s="17"/>
      <c r="C82" s="17"/>
      <c r="D82" s="17"/>
      <c r="E82" s="17"/>
      <c r="F82" s="17"/>
      <c r="G82" s="17"/>
      <c r="H82" s="17"/>
      <c r="I82" s="17"/>
      <c r="J82" s="17"/>
      <c r="K82" s="17"/>
      <c r="L82" s="17"/>
      <c r="M82" s="17"/>
      <c r="N82" s="17"/>
      <c r="O82" s="17"/>
      <c r="P82" s="17"/>
      <c r="Q82" s="17"/>
      <c r="R82" s="17"/>
      <c r="S82" s="17"/>
      <c r="T82" s="17"/>
      <c r="U82" s="17"/>
      <c r="V82" s="17"/>
      <c r="W82" s="17"/>
    </row>
    <row r="83" spans="1:23" ht="12.75" customHeight="1">
      <c r="A83" s="17"/>
      <c r="B83" s="17"/>
      <c r="C83" s="17"/>
      <c r="D83" s="17"/>
      <c r="E83" s="17"/>
      <c r="F83" s="17"/>
      <c r="G83" s="17"/>
      <c r="H83" s="17"/>
      <c r="I83" s="17"/>
      <c r="J83" s="17"/>
      <c r="K83" s="17"/>
      <c r="L83" s="17"/>
      <c r="M83" s="17"/>
      <c r="N83" s="17"/>
      <c r="O83" s="17"/>
      <c r="P83" s="17"/>
      <c r="Q83" s="17"/>
      <c r="R83" s="17"/>
      <c r="S83" s="17"/>
      <c r="T83" s="17"/>
      <c r="U83" s="17"/>
      <c r="V83" s="17"/>
      <c r="W83" s="17"/>
    </row>
    <row r="84" spans="1:23" ht="12.75" customHeight="1">
      <c r="A84" s="17"/>
      <c r="B84" s="17"/>
      <c r="C84" s="17"/>
      <c r="D84" s="17"/>
      <c r="E84" s="17"/>
      <c r="F84" s="17"/>
      <c r="G84" s="17"/>
      <c r="H84" s="17"/>
      <c r="I84" s="17"/>
      <c r="J84" s="17"/>
      <c r="K84" s="17"/>
      <c r="L84" s="17"/>
      <c r="M84" s="17"/>
      <c r="N84" s="17"/>
      <c r="O84" s="17"/>
      <c r="P84" s="17"/>
      <c r="Q84" s="17"/>
      <c r="R84" s="17"/>
      <c r="S84" s="17"/>
      <c r="T84" s="17"/>
      <c r="U84" s="17"/>
      <c r="V84" s="17"/>
      <c r="W84" s="17"/>
    </row>
    <row r="85" spans="1:23" ht="12.75" customHeight="1">
      <c r="A85" s="17"/>
      <c r="B85" s="17"/>
      <c r="C85" s="17"/>
      <c r="D85" s="17"/>
      <c r="E85" s="17"/>
      <c r="F85" s="17"/>
      <c r="G85" s="17"/>
      <c r="H85" s="17"/>
      <c r="I85" s="17"/>
      <c r="J85" s="17"/>
      <c r="K85" s="17"/>
      <c r="L85" s="17"/>
      <c r="M85" s="17"/>
      <c r="N85" s="17"/>
      <c r="O85" s="17"/>
      <c r="P85" s="17"/>
      <c r="Q85" s="17"/>
      <c r="R85" s="17"/>
      <c r="S85" s="17"/>
      <c r="T85" s="17"/>
      <c r="U85" s="17"/>
      <c r="V85" s="17"/>
      <c r="W85" s="17"/>
    </row>
    <row r="86" spans="1:23" ht="12.75" customHeight="1">
      <c r="A86" s="17"/>
      <c r="B86" s="17"/>
      <c r="C86" s="17"/>
      <c r="D86" s="17"/>
      <c r="E86" s="17"/>
      <c r="F86" s="17"/>
      <c r="G86" s="17"/>
      <c r="H86" s="17"/>
      <c r="I86" s="17"/>
      <c r="J86" s="17"/>
      <c r="K86" s="17"/>
      <c r="L86" s="17"/>
      <c r="M86" s="17"/>
      <c r="N86" s="17"/>
      <c r="O86" s="17"/>
      <c r="P86" s="17"/>
      <c r="Q86" s="17"/>
      <c r="R86" s="17"/>
      <c r="S86" s="17"/>
      <c r="T86" s="17"/>
      <c r="U86" s="17"/>
      <c r="V86" s="17"/>
      <c r="W86" s="17"/>
    </row>
    <row r="87" spans="1:23" ht="12.75" customHeight="1">
      <c r="A87" s="17"/>
      <c r="B87" s="17"/>
      <c r="C87" s="17"/>
      <c r="D87" s="17"/>
      <c r="E87" s="17"/>
      <c r="F87" s="17"/>
      <c r="G87" s="17"/>
      <c r="H87" s="17"/>
      <c r="I87" s="17"/>
      <c r="J87" s="17"/>
      <c r="K87" s="17"/>
      <c r="L87" s="17"/>
      <c r="M87" s="17"/>
      <c r="N87" s="17"/>
      <c r="O87" s="17"/>
      <c r="P87" s="17"/>
      <c r="Q87" s="17"/>
      <c r="R87" s="17"/>
      <c r="S87" s="17"/>
      <c r="T87" s="17"/>
      <c r="U87" s="17"/>
      <c r="V87" s="17"/>
      <c r="W87" s="17"/>
    </row>
    <row r="88" spans="1:23" ht="12.75" customHeight="1">
      <c r="A88" s="17"/>
      <c r="B88" s="17"/>
      <c r="C88" s="17"/>
      <c r="D88" s="17"/>
      <c r="E88" s="17"/>
      <c r="F88" s="17"/>
      <c r="G88" s="17"/>
      <c r="H88" s="17"/>
      <c r="I88" s="17"/>
      <c r="J88" s="17"/>
      <c r="K88" s="17"/>
      <c r="L88" s="17"/>
      <c r="M88" s="17"/>
      <c r="N88" s="17"/>
      <c r="O88" s="17"/>
      <c r="P88" s="17"/>
      <c r="Q88" s="17"/>
      <c r="R88" s="17"/>
      <c r="S88" s="17"/>
      <c r="T88" s="17"/>
      <c r="U88" s="17"/>
      <c r="V88" s="17"/>
      <c r="W88" s="17"/>
    </row>
    <row r="89" spans="1:23" ht="12.75" customHeight="1">
      <c r="A89" s="17"/>
      <c r="B89" s="17"/>
      <c r="C89" s="17"/>
      <c r="D89" s="17"/>
      <c r="E89" s="17"/>
      <c r="F89" s="17"/>
      <c r="G89" s="17"/>
      <c r="H89" s="17"/>
      <c r="I89" s="17"/>
      <c r="J89" s="17"/>
      <c r="K89" s="17"/>
      <c r="L89" s="17"/>
      <c r="M89" s="17"/>
      <c r="N89" s="17"/>
      <c r="O89" s="17"/>
      <c r="P89" s="17"/>
      <c r="Q89" s="17"/>
      <c r="R89" s="17"/>
      <c r="S89" s="17"/>
      <c r="T89" s="17"/>
      <c r="U89" s="17"/>
      <c r="V89" s="17"/>
      <c r="W89" s="17"/>
    </row>
    <row r="90" spans="1:23" ht="12.75" customHeight="1">
      <c r="A90" s="17"/>
      <c r="B90" s="17"/>
      <c r="C90" s="17"/>
      <c r="D90" s="17"/>
      <c r="E90" s="17"/>
      <c r="F90" s="17"/>
      <c r="G90" s="17"/>
      <c r="H90" s="17"/>
      <c r="I90" s="17"/>
      <c r="J90" s="17"/>
      <c r="K90" s="17"/>
      <c r="L90" s="17"/>
      <c r="M90" s="17"/>
      <c r="N90" s="17"/>
      <c r="O90" s="17"/>
      <c r="P90" s="17"/>
      <c r="Q90" s="17"/>
      <c r="R90" s="17"/>
      <c r="S90" s="17"/>
      <c r="T90" s="17"/>
      <c r="U90" s="17"/>
      <c r="V90" s="17"/>
      <c r="W90" s="17"/>
    </row>
    <row r="91" spans="1:23" ht="12.75" customHeight="1">
      <c r="A91" s="17"/>
      <c r="B91" s="17"/>
      <c r="C91" s="17"/>
      <c r="D91" s="17"/>
      <c r="E91" s="17"/>
      <c r="F91" s="17"/>
      <c r="G91" s="17"/>
      <c r="H91" s="17"/>
      <c r="I91" s="17"/>
      <c r="J91" s="17"/>
      <c r="K91" s="17"/>
      <c r="L91" s="17"/>
      <c r="M91" s="17"/>
      <c r="N91" s="17"/>
      <c r="O91" s="17"/>
      <c r="P91" s="17"/>
      <c r="Q91" s="17"/>
      <c r="R91" s="17"/>
      <c r="S91" s="17"/>
      <c r="T91" s="17"/>
      <c r="U91" s="17"/>
      <c r="V91" s="17"/>
      <c r="W91" s="17"/>
    </row>
    <row r="92" spans="1:23" ht="12.75" customHeight="1">
      <c r="A92" s="17"/>
      <c r="B92" s="17"/>
      <c r="C92" s="17"/>
      <c r="D92" s="17"/>
      <c r="E92" s="17"/>
      <c r="F92" s="17"/>
      <c r="G92" s="17"/>
      <c r="H92" s="17"/>
      <c r="I92" s="17"/>
      <c r="J92" s="17"/>
      <c r="K92" s="17"/>
      <c r="L92" s="17"/>
      <c r="M92" s="17"/>
      <c r="N92" s="17"/>
      <c r="O92" s="17"/>
      <c r="P92" s="17"/>
      <c r="Q92" s="17"/>
      <c r="R92" s="17"/>
      <c r="S92" s="17"/>
      <c r="T92" s="17"/>
      <c r="U92" s="17"/>
      <c r="V92" s="17"/>
      <c r="W92" s="17"/>
    </row>
    <row r="93" spans="1:23" ht="12.75" customHeight="1">
      <c r="A93" s="17"/>
      <c r="B93" s="17"/>
      <c r="C93" s="17"/>
      <c r="D93" s="17"/>
      <c r="E93" s="17"/>
      <c r="F93" s="17"/>
      <c r="G93" s="17"/>
      <c r="H93" s="17"/>
      <c r="I93" s="17"/>
      <c r="J93" s="17"/>
      <c r="K93" s="17"/>
      <c r="L93" s="17"/>
      <c r="M93" s="17"/>
      <c r="N93" s="17"/>
      <c r="O93" s="17"/>
      <c r="P93" s="17"/>
      <c r="Q93" s="17"/>
      <c r="R93" s="17"/>
      <c r="S93" s="17"/>
      <c r="T93" s="17"/>
      <c r="U93" s="17"/>
      <c r="V93" s="17"/>
      <c r="W93" s="17"/>
    </row>
    <row r="94" spans="1:23" ht="12.75" customHeight="1">
      <c r="A94" s="17"/>
      <c r="B94" s="17"/>
      <c r="C94" s="17"/>
      <c r="D94" s="17"/>
      <c r="E94" s="17"/>
      <c r="F94" s="17"/>
      <c r="G94" s="17"/>
      <c r="H94" s="17"/>
      <c r="I94" s="17"/>
      <c r="J94" s="17"/>
      <c r="K94" s="17"/>
      <c r="L94" s="17"/>
      <c r="M94" s="17"/>
      <c r="N94" s="17"/>
      <c r="O94" s="17"/>
      <c r="P94" s="17"/>
      <c r="Q94" s="17"/>
      <c r="R94" s="17"/>
      <c r="S94" s="17"/>
      <c r="T94" s="17"/>
      <c r="U94" s="17"/>
      <c r="V94" s="17"/>
      <c r="W94" s="17"/>
    </row>
    <row r="95" spans="1:23" ht="12.75" customHeight="1">
      <c r="A95" s="17"/>
      <c r="B95" s="17"/>
      <c r="C95" s="17"/>
      <c r="D95" s="17"/>
      <c r="E95" s="17"/>
      <c r="F95" s="17"/>
      <c r="G95" s="17"/>
      <c r="H95" s="17"/>
      <c r="I95" s="17"/>
      <c r="J95" s="17"/>
      <c r="K95" s="17"/>
      <c r="L95" s="17"/>
      <c r="M95" s="17"/>
      <c r="N95" s="17"/>
      <c r="O95" s="17"/>
      <c r="P95" s="17"/>
      <c r="Q95" s="17"/>
      <c r="R95" s="17"/>
      <c r="S95" s="17"/>
      <c r="T95" s="17"/>
      <c r="U95" s="17"/>
      <c r="V95" s="17"/>
      <c r="W95" s="17"/>
    </row>
    <row r="96" spans="1:23" ht="12.75" customHeight="1">
      <c r="A96" s="17"/>
      <c r="B96" s="17"/>
      <c r="C96" s="17"/>
      <c r="D96" s="17"/>
      <c r="E96" s="17"/>
      <c r="F96" s="17"/>
      <c r="G96" s="17"/>
      <c r="H96" s="17"/>
      <c r="I96" s="17"/>
      <c r="J96" s="17"/>
      <c r="K96" s="17"/>
      <c r="L96" s="17"/>
      <c r="M96" s="17"/>
      <c r="N96" s="17"/>
      <c r="O96" s="17"/>
      <c r="P96" s="17"/>
      <c r="Q96" s="17"/>
      <c r="R96" s="17"/>
      <c r="S96" s="17"/>
      <c r="T96" s="17"/>
      <c r="U96" s="17"/>
      <c r="V96" s="17"/>
      <c r="W96" s="17"/>
    </row>
    <row r="97" spans="1:23" ht="12.75" customHeight="1">
      <c r="A97" s="17"/>
      <c r="B97" s="17"/>
      <c r="C97" s="17"/>
      <c r="D97" s="17"/>
      <c r="E97" s="17"/>
      <c r="F97" s="17"/>
      <c r="G97" s="17"/>
      <c r="H97" s="17"/>
      <c r="I97" s="17"/>
      <c r="J97" s="17"/>
      <c r="K97" s="17"/>
      <c r="L97" s="17"/>
      <c r="M97" s="17"/>
      <c r="N97" s="17"/>
      <c r="O97" s="17"/>
      <c r="P97" s="17"/>
      <c r="Q97" s="17"/>
      <c r="R97" s="17"/>
      <c r="S97" s="17"/>
      <c r="T97" s="17"/>
      <c r="U97" s="17"/>
      <c r="V97" s="17"/>
      <c r="W97" s="17"/>
    </row>
    <row r="98" spans="1:23" ht="12.75" customHeight="1">
      <c r="A98" s="17"/>
      <c r="B98" s="17"/>
      <c r="C98" s="17"/>
      <c r="D98" s="17"/>
      <c r="E98" s="17"/>
      <c r="F98" s="17"/>
      <c r="G98" s="17"/>
      <c r="H98" s="17"/>
      <c r="I98" s="17"/>
      <c r="J98" s="17"/>
      <c r="K98" s="17"/>
      <c r="L98" s="17"/>
      <c r="M98" s="17"/>
      <c r="N98" s="17"/>
      <c r="O98" s="17"/>
      <c r="P98" s="17"/>
      <c r="Q98" s="17"/>
      <c r="R98" s="17"/>
      <c r="S98" s="17"/>
      <c r="T98" s="17"/>
      <c r="U98" s="17"/>
      <c r="V98" s="17"/>
      <c r="W98" s="17"/>
    </row>
    <row r="99" spans="1:23" ht="12.75" customHeight="1">
      <c r="A99" s="17"/>
      <c r="B99" s="17"/>
      <c r="C99" s="17"/>
      <c r="D99" s="17"/>
      <c r="E99" s="17"/>
      <c r="F99" s="17"/>
      <c r="G99" s="17"/>
      <c r="H99" s="17"/>
      <c r="I99" s="17"/>
      <c r="J99" s="17"/>
      <c r="K99" s="17"/>
      <c r="L99" s="17"/>
      <c r="M99" s="17"/>
      <c r="N99" s="17"/>
      <c r="O99" s="17"/>
      <c r="P99" s="17"/>
      <c r="Q99" s="17"/>
      <c r="R99" s="17"/>
      <c r="S99" s="17"/>
      <c r="T99" s="17"/>
      <c r="U99" s="17"/>
      <c r="V99" s="17"/>
      <c r="W99" s="17"/>
    </row>
    <row r="100" spans="1:23"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row>
    <row r="101" spans="1:23"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row>
    <row r="102" spans="1:23"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row>
    <row r="103" spans="1:23"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row>
    <row r="104" spans="1:23"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row>
    <row r="105" spans="1:23"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row>
    <row r="106" spans="1:23"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row>
    <row r="107" spans="1:23"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row>
    <row r="108" spans="1:23"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row>
    <row r="109" spans="1:23"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row>
    <row r="110" spans="1:23"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row>
    <row r="111" spans="1:23"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row>
    <row r="112" spans="1:23"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row>
    <row r="113" spans="1:23"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row>
    <row r="114" spans="1:23"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row>
    <row r="115" spans="1:23"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row>
    <row r="116" spans="1:23"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row>
    <row r="117" spans="1:23"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row>
    <row r="118" spans="1:23"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row>
    <row r="119" spans="1:23"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row>
    <row r="120" spans="1:23"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row>
    <row r="121" spans="1:23"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row>
    <row r="122" spans="1:23"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row>
    <row r="123" spans="1:23"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row>
    <row r="124" spans="1:23"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row>
    <row r="125" spans="1:23"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row>
    <row r="126" spans="1:23"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row>
    <row r="127" spans="1:23"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row>
    <row r="128" spans="1:23"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row>
    <row r="129" spans="1:23"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row>
    <row r="130" spans="1:23"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row>
    <row r="131" spans="1:23"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row>
    <row r="132" spans="1:23"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row>
    <row r="133" spans="1:23"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row>
    <row r="134" spans="1:23"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row>
    <row r="135" spans="1:23"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row>
    <row r="136" spans="1:23"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row>
    <row r="137" spans="1:23"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row>
    <row r="138" spans="1:23"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row>
    <row r="139" spans="1:23"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row>
    <row r="140" spans="1:23"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row>
    <row r="141" spans="1:23"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row>
    <row r="142" spans="1:23"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row>
    <row r="143" spans="1:23"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row>
    <row r="144" spans="1:23"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row>
    <row r="145" spans="1:23"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row>
    <row r="146" spans="1:23"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row>
    <row r="147" spans="1:23"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row>
    <row r="148" spans="1:23"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row>
    <row r="149" spans="1:23"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row>
    <row r="150" spans="1:23"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row>
    <row r="151" spans="1:23"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row>
    <row r="152" spans="1:23"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row>
    <row r="153" spans="1:23"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row>
    <row r="154" spans="1:23"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row>
    <row r="155" spans="1:23"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row>
    <row r="156" spans="1:23"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row>
    <row r="157" spans="1:23"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row>
    <row r="158" spans="1:23"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row>
    <row r="159" spans="1:23"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row>
    <row r="160" spans="1:23"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row>
    <row r="161" spans="1:23"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row>
    <row r="162" spans="1:23"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row>
    <row r="163" spans="1:23"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row>
    <row r="164" spans="1:23"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row>
    <row r="165" spans="1:23"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row>
    <row r="166" spans="1:23"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row>
    <row r="167" spans="1:23"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row>
    <row r="168" spans="1:23"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row>
    <row r="169" spans="1:23"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row>
    <row r="170" spans="1:23"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row>
    <row r="171" spans="1:23"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row>
    <row r="172" spans="1:23"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row>
    <row r="173" spans="1:23"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row>
    <row r="174" spans="1:23"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row>
    <row r="175" spans="1:23"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row>
    <row r="176" spans="1:23"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row>
    <row r="177" spans="1:23"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row>
    <row r="178" spans="1:23"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row>
    <row r="179" spans="1:23"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row>
    <row r="180" spans="1:23"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row>
    <row r="181" spans="1:23"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row>
    <row r="182" spans="1:23"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row>
    <row r="183" spans="1:23"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row>
    <row r="184" spans="1:23"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row>
    <row r="185" spans="1:23"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row>
    <row r="186" spans="1:23"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row>
    <row r="187" spans="1:23"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row>
    <row r="188" spans="1:23"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row>
    <row r="189" spans="1:23"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row>
    <row r="190" spans="1:23"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row>
    <row r="191" spans="1:23"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row>
    <row r="192" spans="1:23"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row>
    <row r="193" spans="1:23"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row>
    <row r="194" spans="1:23"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row>
    <row r="195" spans="1:23"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row>
    <row r="196" spans="1:23"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row>
    <row r="197" spans="1:23"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row>
    <row r="198" spans="1:23"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row>
    <row r="199" spans="1:23"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row>
    <row r="200" spans="1:23"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row>
    <row r="201" spans="1:23"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row>
    <row r="202" spans="1:23"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row>
    <row r="203" spans="1:23"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row>
    <row r="204" spans="1:23"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row>
    <row r="205" spans="1:23"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row>
    <row r="206" spans="1:23"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row>
    <row r="207" spans="1:23"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row>
    <row r="208" spans="1:23"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row>
    <row r="209" spans="1:23"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row>
    <row r="210" spans="1:23"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row>
    <row r="211" spans="1:23"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row>
    <row r="212" spans="1:23"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row>
    <row r="213" spans="1:23"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row>
    <row r="214" spans="1:23"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row>
    <row r="215" spans="1:23"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row>
    <row r="216" spans="1:23"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row>
    <row r="217" spans="1:23"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row>
    <row r="218" spans="1:23" ht="15.75" customHeight="1"/>
    <row r="219" spans="1:23" ht="15.75" customHeight="1"/>
    <row r="220" spans="1:23" ht="15.75" customHeight="1"/>
    <row r="221" spans="1:23" ht="15.75" customHeight="1"/>
    <row r="222" spans="1:23" ht="15.75" customHeight="1"/>
    <row r="223" spans="1:23" ht="15.75" customHeight="1"/>
    <row r="224" spans="1:2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ageMargins left="0.25" right="0.25" top="0.75" bottom="0.75" header="0" footer="0"/>
  <pageSetup orientation="landscape"/>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1005"/>
  <sheetViews>
    <sheetView workbookViewId="0"/>
  </sheetViews>
  <sheetFormatPr defaultColWidth="12.58203125" defaultRowHeight="15" customHeight="1"/>
  <cols>
    <col min="1" max="1" width="41.58203125" customWidth="1"/>
    <col min="2" max="2" width="20.08203125" customWidth="1"/>
    <col min="3" max="3" width="17.83203125" customWidth="1"/>
    <col min="4" max="4" width="19.08203125" customWidth="1"/>
    <col min="5" max="5" width="19.58203125" customWidth="1"/>
    <col min="6" max="7" width="8.58203125" customWidth="1"/>
    <col min="8" max="8" width="12.33203125" customWidth="1"/>
    <col min="9" max="9" width="15.33203125" customWidth="1"/>
    <col min="10" max="10" width="13.5" customWidth="1"/>
    <col min="11" max="11" width="14.25" customWidth="1"/>
    <col min="12" max="25" width="8.58203125" customWidth="1"/>
  </cols>
  <sheetData>
    <row r="1" spans="1:25" ht="18.5">
      <c r="A1" s="97" t="s">
        <v>480</v>
      </c>
      <c r="B1" s="275"/>
      <c r="C1" s="18"/>
      <c r="D1" s="18"/>
      <c r="E1" s="18"/>
      <c r="F1" s="18"/>
      <c r="G1" s="18"/>
      <c r="H1" s="18"/>
      <c r="I1" s="18"/>
      <c r="J1" s="18"/>
      <c r="K1" s="18"/>
      <c r="L1" s="18"/>
      <c r="M1" s="18"/>
      <c r="N1" s="18"/>
      <c r="O1" s="18"/>
      <c r="P1" s="18"/>
      <c r="Q1" s="18"/>
      <c r="R1" s="18"/>
      <c r="S1" s="18"/>
      <c r="T1" s="18"/>
      <c r="U1" s="18"/>
      <c r="V1" s="18"/>
      <c r="W1" s="18"/>
      <c r="X1" s="18"/>
      <c r="Y1" s="18"/>
    </row>
    <row r="2" spans="1:25" ht="14.25" customHeight="1" thickBot="1"/>
    <row r="3" spans="1:25" ht="44" thickBot="1">
      <c r="A3" s="221" t="s">
        <v>106</v>
      </c>
      <c r="B3" s="120" t="s">
        <v>125</v>
      </c>
      <c r="C3" s="232" t="s">
        <v>288</v>
      </c>
      <c r="D3" s="232" t="s">
        <v>289</v>
      </c>
      <c r="E3" s="232" t="s">
        <v>290</v>
      </c>
      <c r="F3" s="31"/>
      <c r="G3" s="31"/>
      <c r="H3" s="31"/>
      <c r="I3" s="31"/>
      <c r="J3" s="31"/>
      <c r="K3" s="31"/>
      <c r="L3" s="31"/>
      <c r="M3" s="31"/>
      <c r="N3" s="31"/>
      <c r="O3" s="31"/>
      <c r="P3" s="31"/>
      <c r="Q3" s="31"/>
      <c r="R3" s="31"/>
      <c r="S3" s="31"/>
      <c r="T3" s="31"/>
      <c r="U3" s="31"/>
      <c r="V3" s="31"/>
      <c r="W3" s="31"/>
      <c r="X3" s="31"/>
      <c r="Y3" s="31"/>
    </row>
    <row r="4" spans="1:25" ht="14.5">
      <c r="A4" s="844" t="s">
        <v>335</v>
      </c>
      <c r="B4" s="845">
        <v>32705</v>
      </c>
      <c r="C4" s="846">
        <v>21597499212.750099</v>
      </c>
      <c r="D4" s="534">
        <v>76</v>
      </c>
      <c r="E4" s="847">
        <v>67143359.189999998</v>
      </c>
      <c r="F4" s="31"/>
      <c r="G4" s="31"/>
      <c r="H4" s="31"/>
      <c r="I4" s="31"/>
      <c r="J4" s="31"/>
      <c r="K4" s="31"/>
      <c r="L4" s="31"/>
      <c r="M4" s="31"/>
      <c r="N4" s="31"/>
      <c r="O4" s="31"/>
      <c r="P4" s="31"/>
      <c r="Q4" s="31"/>
      <c r="R4" s="31"/>
      <c r="S4" s="31"/>
      <c r="T4" s="31"/>
      <c r="U4" s="31"/>
      <c r="V4" s="31"/>
      <c r="W4" s="31"/>
      <c r="X4" s="31"/>
      <c r="Y4" s="31"/>
    </row>
    <row r="5" spans="1:25" ht="14.5">
      <c r="A5" s="283" t="s">
        <v>336</v>
      </c>
      <c r="B5" s="284">
        <v>66609</v>
      </c>
      <c r="C5" s="285">
        <v>77713499474.811096</v>
      </c>
      <c r="D5" s="286">
        <v>14208</v>
      </c>
      <c r="E5" s="287">
        <v>11893490184.969999</v>
      </c>
      <c r="F5" s="31"/>
      <c r="G5" s="31"/>
      <c r="H5" s="31"/>
      <c r="I5" s="31"/>
      <c r="J5" s="31"/>
      <c r="K5" s="31"/>
      <c r="L5" s="31"/>
      <c r="M5" s="31"/>
      <c r="N5" s="31"/>
      <c r="O5" s="31"/>
      <c r="P5" s="31"/>
      <c r="Q5" s="31"/>
      <c r="R5" s="31"/>
      <c r="S5" s="31"/>
      <c r="T5" s="31"/>
      <c r="U5" s="31"/>
      <c r="V5" s="31"/>
      <c r="W5" s="31"/>
      <c r="X5" s="31"/>
      <c r="Y5" s="31"/>
    </row>
    <row r="6" spans="1:25" ht="14.5">
      <c r="A6" s="288" t="s">
        <v>337</v>
      </c>
      <c r="B6" s="289">
        <v>765</v>
      </c>
      <c r="C6" s="290">
        <v>61910686.479999997</v>
      </c>
      <c r="D6" s="291">
        <v>1</v>
      </c>
      <c r="E6" s="292">
        <v>0</v>
      </c>
      <c r="F6" s="31"/>
      <c r="G6" s="31"/>
      <c r="H6" s="31"/>
      <c r="I6" s="31"/>
      <c r="J6" s="31"/>
      <c r="K6" s="31"/>
      <c r="L6" s="31"/>
      <c r="M6" s="31"/>
      <c r="N6" s="31"/>
      <c r="O6" s="31"/>
      <c r="P6" s="31"/>
      <c r="Q6" s="31"/>
      <c r="R6" s="31"/>
      <c r="S6" s="31"/>
      <c r="T6" s="31"/>
      <c r="U6" s="31"/>
      <c r="V6" s="31"/>
      <c r="W6" s="31"/>
      <c r="X6" s="31"/>
      <c r="Y6" s="31"/>
    </row>
    <row r="7" spans="1:25" ht="14.5">
      <c r="A7" s="283" t="s">
        <v>338</v>
      </c>
      <c r="B7" s="284">
        <v>115</v>
      </c>
      <c r="C7" s="285">
        <v>138666528.74000001</v>
      </c>
      <c r="D7" s="286"/>
      <c r="E7" s="287"/>
      <c r="F7" s="31"/>
      <c r="G7" s="31"/>
      <c r="H7" s="31"/>
      <c r="I7" s="31"/>
      <c r="J7" s="31"/>
      <c r="K7" s="31"/>
      <c r="L7" s="31"/>
      <c r="M7" s="31"/>
      <c r="N7" s="31"/>
      <c r="O7" s="31"/>
      <c r="P7" s="31"/>
      <c r="Q7" s="31"/>
      <c r="R7" s="31"/>
      <c r="S7" s="31"/>
      <c r="T7" s="31"/>
      <c r="U7" s="31"/>
      <c r="V7" s="31"/>
      <c r="W7" s="31"/>
      <c r="X7" s="31"/>
      <c r="Y7" s="31"/>
    </row>
    <row r="8" spans="1:25" ht="14.5">
      <c r="A8" s="288" t="s">
        <v>107</v>
      </c>
      <c r="B8" s="289">
        <v>19305</v>
      </c>
      <c r="C8" s="290">
        <v>3146982549.4400001</v>
      </c>
      <c r="D8" s="291">
        <v>127</v>
      </c>
      <c r="E8" s="292">
        <v>5411466.0199999996</v>
      </c>
      <c r="F8" s="31"/>
      <c r="G8" s="31"/>
      <c r="H8" s="31"/>
      <c r="I8" s="31"/>
      <c r="J8" s="31"/>
      <c r="K8" s="31"/>
      <c r="L8" s="31"/>
      <c r="M8" s="31"/>
      <c r="N8" s="31"/>
      <c r="O8" s="31"/>
      <c r="P8" s="31"/>
      <c r="Q8" s="31"/>
      <c r="R8" s="31"/>
      <c r="S8" s="31"/>
      <c r="T8" s="31"/>
      <c r="U8" s="31"/>
      <c r="V8" s="31"/>
      <c r="W8" s="31"/>
      <c r="X8" s="31"/>
      <c r="Y8" s="31"/>
    </row>
    <row r="9" spans="1:25" ht="14.5">
      <c r="A9" s="283" t="s">
        <v>108</v>
      </c>
      <c r="B9" s="284">
        <v>443</v>
      </c>
      <c r="C9" s="285">
        <v>1424741081.286</v>
      </c>
      <c r="D9" s="286"/>
      <c r="E9" s="287"/>
      <c r="F9" s="31"/>
      <c r="G9" s="31"/>
      <c r="H9" s="31"/>
      <c r="I9" s="31"/>
      <c r="J9" s="31"/>
      <c r="K9" s="31"/>
      <c r="L9" s="31"/>
      <c r="M9" s="31"/>
      <c r="N9" s="31"/>
      <c r="O9" s="31"/>
      <c r="P9" s="31"/>
      <c r="Q9" s="31"/>
      <c r="R9" s="31"/>
      <c r="S9" s="31"/>
      <c r="T9" s="31"/>
      <c r="U9" s="31"/>
      <c r="V9" s="31"/>
      <c r="W9" s="31"/>
      <c r="X9" s="31"/>
      <c r="Y9" s="31"/>
    </row>
    <row r="10" spans="1:25" ht="14.5">
      <c r="A10" s="288" t="s">
        <v>109</v>
      </c>
      <c r="B10" s="289">
        <v>11990</v>
      </c>
      <c r="C10" s="290">
        <v>8605457171</v>
      </c>
      <c r="D10" s="291"/>
      <c r="E10" s="292"/>
      <c r="F10" s="31"/>
      <c r="G10" s="31"/>
      <c r="H10" s="31"/>
      <c r="I10" s="31"/>
      <c r="J10" s="31"/>
      <c r="K10" s="31"/>
      <c r="L10" s="31"/>
      <c r="M10" s="31"/>
      <c r="N10" s="31"/>
      <c r="O10" s="31"/>
      <c r="P10" s="31"/>
      <c r="Q10" s="31"/>
      <c r="R10" s="31"/>
      <c r="S10" s="31"/>
      <c r="T10" s="31"/>
      <c r="U10" s="31"/>
      <c r="V10" s="31"/>
      <c r="W10" s="31"/>
      <c r="X10" s="31"/>
      <c r="Y10" s="31"/>
    </row>
    <row r="11" spans="1:25" ht="14.5">
      <c r="A11" s="283" t="s">
        <v>110</v>
      </c>
      <c r="B11" s="284">
        <v>2627</v>
      </c>
      <c r="C11" s="285">
        <v>5715370638.46</v>
      </c>
      <c r="D11" s="286"/>
      <c r="E11" s="287"/>
      <c r="F11" s="31"/>
      <c r="G11" s="31"/>
      <c r="H11" s="31"/>
      <c r="I11" s="31"/>
      <c r="J11" s="31"/>
      <c r="K11" s="31"/>
      <c r="L11" s="31"/>
      <c r="M11" s="31"/>
      <c r="N11" s="31"/>
      <c r="O11" s="31"/>
      <c r="P11" s="31"/>
      <c r="Q11" s="31"/>
      <c r="R11" s="31"/>
      <c r="S11" s="31"/>
      <c r="T11" s="31"/>
      <c r="U11" s="31"/>
      <c r="V11" s="31"/>
      <c r="W11" s="31"/>
      <c r="X11" s="31"/>
      <c r="Y11" s="31"/>
    </row>
    <row r="12" spans="1:25" ht="14.5">
      <c r="A12" s="288" t="s">
        <v>111</v>
      </c>
      <c r="B12" s="289">
        <v>8466</v>
      </c>
      <c r="C12" s="290">
        <v>1792741983.5</v>
      </c>
      <c r="D12" s="291"/>
      <c r="E12" s="292"/>
      <c r="F12" s="31"/>
      <c r="G12" s="31"/>
      <c r="H12" s="31"/>
      <c r="I12" s="31"/>
      <c r="J12" s="31"/>
      <c r="K12" s="31"/>
      <c r="L12" s="31"/>
      <c r="M12" s="31"/>
      <c r="N12" s="31"/>
      <c r="O12" s="31"/>
      <c r="P12" s="31"/>
      <c r="Q12" s="31"/>
      <c r="R12" s="31"/>
      <c r="S12" s="31"/>
      <c r="T12" s="31"/>
      <c r="U12" s="31"/>
      <c r="V12" s="31"/>
      <c r="W12" s="31"/>
      <c r="X12" s="31"/>
      <c r="Y12" s="31"/>
    </row>
    <row r="13" spans="1:25" ht="14.5">
      <c r="A13" s="283" t="s">
        <v>112</v>
      </c>
      <c r="B13" s="284">
        <v>3816</v>
      </c>
      <c r="C13" s="285">
        <v>1333633797.9200001</v>
      </c>
      <c r="D13" s="286">
        <v>4</v>
      </c>
      <c r="E13" s="287">
        <v>28153</v>
      </c>
      <c r="F13" s="31"/>
      <c r="G13" s="31"/>
      <c r="H13" s="31"/>
      <c r="I13" s="31"/>
      <c r="J13" s="31"/>
      <c r="K13" s="31"/>
      <c r="L13" s="31"/>
      <c r="M13" s="31"/>
      <c r="N13" s="31"/>
      <c r="O13" s="31"/>
      <c r="P13" s="31"/>
      <c r="Q13" s="31"/>
      <c r="R13" s="31"/>
      <c r="S13" s="31"/>
      <c r="T13" s="31"/>
      <c r="U13" s="31"/>
      <c r="V13" s="31"/>
      <c r="W13" s="31"/>
      <c r="X13" s="31"/>
      <c r="Y13" s="31"/>
    </row>
    <row r="14" spans="1:25" ht="14.5">
      <c r="A14" s="288" t="s">
        <v>113</v>
      </c>
      <c r="B14" s="289">
        <v>2040</v>
      </c>
      <c r="C14" s="290">
        <v>1303543426.8410001</v>
      </c>
      <c r="D14" s="291"/>
      <c r="E14" s="292"/>
      <c r="F14" s="31"/>
      <c r="G14" s="31"/>
      <c r="H14" s="31"/>
      <c r="I14" s="31"/>
      <c r="J14" s="31"/>
      <c r="K14" s="31"/>
      <c r="L14" s="31"/>
      <c r="M14" s="31"/>
      <c r="N14" s="31"/>
      <c r="O14" s="31"/>
      <c r="P14" s="31"/>
      <c r="Q14" s="31"/>
      <c r="R14" s="31"/>
      <c r="S14" s="31"/>
      <c r="T14" s="31"/>
      <c r="U14" s="31"/>
      <c r="V14" s="31"/>
      <c r="W14" s="31"/>
      <c r="X14" s="31"/>
      <c r="Y14" s="31"/>
    </row>
    <row r="15" spans="1:25" ht="14.5">
      <c r="A15" s="283" t="s">
        <v>114</v>
      </c>
      <c r="B15" s="284">
        <v>172</v>
      </c>
      <c r="C15" s="285">
        <v>378948006.54699999</v>
      </c>
      <c r="D15" s="286"/>
      <c r="E15" s="287"/>
      <c r="F15" s="31"/>
      <c r="G15" s="31"/>
      <c r="H15" s="31"/>
      <c r="I15" s="31"/>
      <c r="J15" s="31"/>
      <c r="K15" s="31"/>
      <c r="L15" s="31"/>
      <c r="M15" s="31"/>
      <c r="N15" s="31"/>
      <c r="O15" s="31"/>
      <c r="P15" s="31"/>
      <c r="Q15" s="31"/>
      <c r="R15" s="31"/>
      <c r="S15" s="31"/>
      <c r="T15" s="31"/>
      <c r="U15" s="31"/>
      <c r="V15" s="31"/>
      <c r="W15" s="31"/>
      <c r="X15" s="31"/>
      <c r="Y15" s="31"/>
    </row>
    <row r="16" spans="1:25" ht="14.5">
      <c r="A16" s="288" t="s">
        <v>115</v>
      </c>
      <c r="B16" s="289">
        <v>41824</v>
      </c>
      <c r="C16" s="290">
        <v>7773676443.8400002</v>
      </c>
      <c r="D16" s="291">
        <v>634</v>
      </c>
      <c r="E16" s="292">
        <v>70364538.069999993</v>
      </c>
      <c r="F16" s="31"/>
      <c r="G16" s="31"/>
      <c r="H16" s="31"/>
      <c r="I16" s="31"/>
      <c r="J16" s="31"/>
      <c r="K16" s="31"/>
      <c r="L16" s="31"/>
      <c r="M16" s="31"/>
      <c r="N16" s="31"/>
      <c r="O16" s="31"/>
      <c r="P16" s="31"/>
      <c r="Q16" s="31"/>
      <c r="R16" s="31"/>
      <c r="S16" s="31"/>
      <c r="T16" s="31"/>
      <c r="U16" s="31"/>
      <c r="V16" s="31"/>
      <c r="W16" s="31"/>
      <c r="X16" s="31"/>
      <c r="Y16" s="31"/>
    </row>
    <row r="17" spans="1:25" ht="14.5">
      <c r="A17" s="283" t="s">
        <v>116</v>
      </c>
      <c r="B17" s="284">
        <v>11</v>
      </c>
      <c r="C17" s="285">
        <v>267002405</v>
      </c>
      <c r="D17" s="286"/>
      <c r="E17" s="287"/>
      <c r="F17" s="31"/>
      <c r="G17" s="31"/>
      <c r="H17" s="31"/>
      <c r="I17" s="31"/>
      <c r="J17" s="31"/>
      <c r="K17" s="31"/>
      <c r="L17" s="31"/>
      <c r="M17" s="31"/>
      <c r="N17" s="31"/>
      <c r="O17" s="31"/>
      <c r="P17" s="31"/>
      <c r="Q17" s="31"/>
      <c r="R17" s="31"/>
      <c r="S17" s="31"/>
      <c r="T17" s="31"/>
      <c r="U17" s="31"/>
      <c r="V17" s="31"/>
      <c r="W17" s="31"/>
      <c r="X17" s="31"/>
      <c r="Y17" s="31"/>
    </row>
    <row r="18" spans="1:25" ht="14.5">
      <c r="A18" s="288" t="s">
        <v>117</v>
      </c>
      <c r="B18" s="289">
        <v>9330</v>
      </c>
      <c r="C18" s="290">
        <v>1166347916.8</v>
      </c>
      <c r="D18" s="291">
        <v>5</v>
      </c>
      <c r="E18" s="292">
        <v>0</v>
      </c>
      <c r="F18" s="31"/>
      <c r="G18" s="31"/>
      <c r="H18" s="31"/>
      <c r="I18" s="31"/>
      <c r="J18" s="31"/>
      <c r="K18" s="31"/>
      <c r="L18" s="31"/>
      <c r="M18" s="31"/>
      <c r="N18" s="31"/>
      <c r="O18" s="31"/>
      <c r="P18" s="31"/>
      <c r="Q18" s="31"/>
      <c r="R18" s="31"/>
      <c r="S18" s="31"/>
      <c r="T18" s="31"/>
      <c r="U18" s="31"/>
      <c r="V18" s="31"/>
      <c r="W18" s="31"/>
      <c r="X18" s="31"/>
      <c r="Y18" s="31"/>
    </row>
    <row r="19" spans="1:25" ht="14.5">
      <c r="A19" s="283" t="s">
        <v>118</v>
      </c>
      <c r="B19" s="284">
        <v>6388</v>
      </c>
      <c r="C19" s="285">
        <v>27700417234.549999</v>
      </c>
      <c r="D19" s="286"/>
      <c r="E19" s="287"/>
      <c r="F19" s="31"/>
      <c r="G19" s="31"/>
      <c r="H19" s="31"/>
      <c r="I19" s="31"/>
      <c r="J19" s="31"/>
      <c r="K19" s="31"/>
      <c r="L19" s="31"/>
      <c r="M19" s="31"/>
      <c r="N19" s="31"/>
      <c r="O19" s="31"/>
      <c r="P19" s="31"/>
      <c r="Q19" s="31"/>
      <c r="R19" s="31"/>
      <c r="S19" s="31"/>
      <c r="T19" s="31"/>
      <c r="U19" s="31"/>
      <c r="V19" s="31"/>
      <c r="W19" s="31"/>
      <c r="X19" s="31"/>
      <c r="Y19" s="31"/>
    </row>
    <row r="20" spans="1:25" ht="14.5">
      <c r="A20" s="288" t="s">
        <v>119</v>
      </c>
      <c r="B20" s="289">
        <v>156</v>
      </c>
      <c r="C20" s="290">
        <v>84579579.989999995</v>
      </c>
      <c r="D20" s="291"/>
      <c r="E20" s="292"/>
      <c r="F20" s="31"/>
      <c r="G20" s="31"/>
      <c r="H20" s="31"/>
      <c r="I20" s="31"/>
      <c r="J20" s="31"/>
      <c r="K20" s="31"/>
      <c r="L20" s="31"/>
      <c r="M20" s="31"/>
      <c r="N20" s="31"/>
      <c r="O20" s="31"/>
      <c r="P20" s="31"/>
      <c r="Q20" s="31"/>
      <c r="R20" s="31"/>
      <c r="S20" s="31"/>
      <c r="T20" s="31"/>
      <c r="U20" s="31"/>
      <c r="V20" s="31"/>
      <c r="W20" s="31"/>
      <c r="X20" s="31"/>
      <c r="Y20" s="31"/>
    </row>
    <row r="21" spans="1:25" ht="14.5">
      <c r="A21" s="283" t="s">
        <v>120</v>
      </c>
      <c r="B21" s="284">
        <v>1534</v>
      </c>
      <c r="C21" s="285">
        <v>17196425702.299999</v>
      </c>
      <c r="D21" s="286"/>
      <c r="E21" s="287"/>
      <c r="F21" s="31"/>
      <c r="G21" s="31"/>
      <c r="H21" s="31"/>
      <c r="I21" s="31"/>
      <c r="J21" s="31"/>
      <c r="K21" s="31"/>
      <c r="L21" s="31"/>
      <c r="M21" s="31"/>
      <c r="N21" s="31"/>
      <c r="O21" s="31"/>
      <c r="P21" s="31"/>
      <c r="Q21" s="31"/>
      <c r="R21" s="31"/>
      <c r="S21" s="31"/>
      <c r="T21" s="31"/>
      <c r="U21" s="31"/>
      <c r="V21" s="31"/>
      <c r="W21" s="31"/>
      <c r="X21" s="31"/>
      <c r="Y21" s="31"/>
    </row>
    <row r="22" spans="1:25" ht="14.5">
      <c r="A22" s="288" t="s">
        <v>121</v>
      </c>
      <c r="B22" s="289">
        <v>2313</v>
      </c>
      <c r="C22" s="290">
        <v>2662737177</v>
      </c>
      <c r="D22" s="291"/>
      <c r="E22" s="292"/>
      <c r="F22" s="31"/>
      <c r="G22" s="31"/>
      <c r="H22" s="31"/>
      <c r="I22" s="31"/>
      <c r="J22" s="31"/>
      <c r="K22" s="31"/>
      <c r="L22" s="31"/>
      <c r="M22" s="31"/>
      <c r="N22" s="31"/>
      <c r="O22" s="31"/>
      <c r="P22" s="31"/>
      <c r="Q22" s="31"/>
      <c r="R22" s="31"/>
      <c r="S22" s="31"/>
      <c r="T22" s="31"/>
      <c r="U22" s="31"/>
      <c r="V22" s="31"/>
      <c r="W22" s="31"/>
      <c r="X22" s="31"/>
      <c r="Y22" s="31"/>
    </row>
    <row r="23" spans="1:25" thickBot="1">
      <c r="A23" s="843" t="s">
        <v>339</v>
      </c>
      <c r="B23" s="371">
        <v>36316</v>
      </c>
      <c r="C23" s="372">
        <v>42759419588.7808</v>
      </c>
      <c r="D23" s="373">
        <v>318</v>
      </c>
      <c r="E23" s="374">
        <v>579562953.49000001</v>
      </c>
      <c r="F23" s="31"/>
      <c r="G23" s="31"/>
      <c r="H23" s="31"/>
      <c r="I23" s="31"/>
      <c r="J23" s="31"/>
      <c r="K23" s="31"/>
      <c r="L23" s="31"/>
      <c r="M23" s="31"/>
      <c r="N23" s="31"/>
      <c r="O23" s="31"/>
      <c r="P23" s="31"/>
      <c r="Q23" s="31"/>
      <c r="R23" s="31"/>
      <c r="S23" s="31"/>
      <c r="T23" s="31"/>
      <c r="U23" s="31"/>
      <c r="V23" s="31"/>
      <c r="W23" s="31"/>
      <c r="X23" s="31"/>
      <c r="Y23" s="31"/>
    </row>
    <row r="24" spans="1:25" ht="15.75" customHeight="1" thickBot="1">
      <c r="A24" s="849" t="s">
        <v>39</v>
      </c>
      <c r="B24" s="850">
        <f t="shared" ref="B24:E24" si="0">SUM(B4:B23)</f>
        <v>246925</v>
      </c>
      <c r="C24" s="851">
        <f t="shared" si="0"/>
        <v>222823600606.03595</v>
      </c>
      <c r="D24" s="850">
        <f t="shared" si="0"/>
        <v>15373</v>
      </c>
      <c r="E24" s="852">
        <f t="shared" si="0"/>
        <v>12616000654.74</v>
      </c>
      <c r="F24" s="31"/>
      <c r="G24" s="31"/>
      <c r="H24" s="31"/>
      <c r="I24" s="31"/>
      <c r="J24" s="31"/>
      <c r="K24" s="31"/>
      <c r="L24" s="31"/>
      <c r="M24" s="31"/>
      <c r="N24" s="31"/>
      <c r="O24" s="31"/>
      <c r="P24" s="31"/>
      <c r="Q24" s="31"/>
      <c r="R24" s="31"/>
      <c r="S24" s="31"/>
      <c r="T24" s="31"/>
      <c r="U24" s="31"/>
      <c r="V24" s="31"/>
      <c r="W24" s="31"/>
      <c r="X24" s="31"/>
      <c r="Y24" s="31"/>
    </row>
    <row r="25" spans="1:25" ht="14.25" customHeight="1">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4.25" customHeight="1">
      <c r="A26" s="31" t="s">
        <v>59</v>
      </c>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4.25" customHeight="1">
      <c r="A27" s="31" t="s">
        <v>291</v>
      </c>
      <c r="B27" s="95"/>
      <c r="C27" s="107"/>
      <c r="D27" s="95"/>
      <c r="E27" s="95"/>
      <c r="F27" s="31"/>
      <c r="G27" s="31"/>
      <c r="H27" s="31"/>
      <c r="I27" s="31"/>
      <c r="J27" s="31"/>
      <c r="K27" s="31"/>
      <c r="L27" s="31"/>
      <c r="M27" s="31"/>
      <c r="N27" s="31"/>
      <c r="O27" s="31"/>
      <c r="P27" s="31"/>
      <c r="Q27" s="31"/>
      <c r="R27" s="31"/>
      <c r="S27" s="31"/>
      <c r="T27" s="31"/>
      <c r="U27" s="31"/>
      <c r="V27" s="31"/>
      <c r="W27" s="31"/>
      <c r="X27" s="31"/>
      <c r="Y27" s="31"/>
    </row>
    <row r="28" spans="1:25" ht="14.25" customHeight="1">
      <c r="A28" s="405" t="s">
        <v>405</v>
      </c>
      <c r="B28" s="95"/>
      <c r="C28" s="107"/>
      <c r="D28" s="95"/>
      <c r="E28" s="95"/>
      <c r="F28" s="31"/>
      <c r="G28" s="31"/>
      <c r="H28" s="31"/>
      <c r="I28" s="31"/>
      <c r="J28" s="31"/>
      <c r="K28" s="31"/>
      <c r="L28" s="31"/>
      <c r="M28" s="31"/>
      <c r="N28" s="31"/>
      <c r="O28" s="31"/>
      <c r="P28" s="31"/>
      <c r="Q28" s="31"/>
      <c r="R28" s="31"/>
      <c r="S28" s="31"/>
      <c r="T28" s="31"/>
      <c r="U28" s="31"/>
      <c r="V28" s="31"/>
      <c r="W28" s="31"/>
      <c r="X28" s="31"/>
      <c r="Y28" s="31"/>
    </row>
    <row r="29" spans="1:25" ht="79.5" customHeight="1">
      <c r="A29" s="952" t="s">
        <v>124</v>
      </c>
      <c r="B29" s="922"/>
      <c r="C29" s="922"/>
      <c r="D29" s="922"/>
      <c r="E29" s="922"/>
    </row>
    <row r="30" spans="1:25" ht="14.25" customHeight="1">
      <c r="B30" s="293"/>
    </row>
    <row r="31" spans="1:25" ht="14.25" customHeight="1">
      <c r="B31" s="293"/>
    </row>
    <row r="32" spans="1:25" ht="14.25" customHeight="1">
      <c r="B32" s="293"/>
    </row>
    <row r="33" spans="2:2" ht="14.25" customHeight="1">
      <c r="B33" s="293"/>
    </row>
    <row r="34" spans="2:2" ht="14.25" customHeight="1">
      <c r="B34" s="293"/>
    </row>
    <row r="35" spans="2:2" ht="14.25" customHeight="1">
      <c r="B35" s="293"/>
    </row>
    <row r="36" spans="2:2" ht="14.25" customHeight="1">
      <c r="B36" s="293"/>
    </row>
    <row r="37" spans="2:2" ht="14.25" customHeight="1">
      <c r="B37" s="293"/>
    </row>
    <row r="38" spans="2:2" ht="14.25" customHeight="1">
      <c r="B38" s="293"/>
    </row>
    <row r="39" spans="2:2" ht="14.25" customHeight="1">
      <c r="B39" s="293"/>
    </row>
    <row r="40" spans="2:2" ht="14.25" customHeight="1">
      <c r="B40" s="293"/>
    </row>
    <row r="41" spans="2:2" ht="14.25" customHeight="1">
      <c r="B41" s="293"/>
    </row>
    <row r="42" spans="2:2" ht="14.25" customHeight="1">
      <c r="B42" s="293"/>
    </row>
    <row r="43" spans="2:2" ht="14.25" customHeight="1">
      <c r="B43" s="293"/>
    </row>
    <row r="44" spans="2:2" ht="14.25" customHeight="1"/>
    <row r="45" spans="2:2" ht="14.25" customHeight="1"/>
    <row r="46" spans="2:2" ht="14.25" customHeight="1"/>
    <row r="47" spans="2:2" ht="14.25" customHeight="1"/>
    <row r="48" spans="2: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
    <mergeCell ref="A29:E29"/>
  </mergeCells>
  <pageMargins left="0.7" right="0.7" top="0.75" bottom="0.75" header="0" footer="0"/>
  <pageSetup orientation="portrait"/>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005"/>
  <sheetViews>
    <sheetView workbookViewId="0"/>
  </sheetViews>
  <sheetFormatPr defaultColWidth="12.58203125" defaultRowHeight="15" customHeight="1"/>
  <cols>
    <col min="1" max="1" width="39" customWidth="1"/>
    <col min="2" max="2" width="21.08203125" customWidth="1"/>
    <col min="3" max="3" width="18.58203125" customWidth="1"/>
    <col min="4" max="4" width="20.33203125" customWidth="1"/>
    <col min="5" max="5" width="22.08203125" customWidth="1"/>
    <col min="6" max="6" width="8.58203125" customWidth="1"/>
    <col min="7" max="7" width="27" customWidth="1"/>
    <col min="8" max="8" width="8.58203125" customWidth="1"/>
    <col min="9" max="9" width="14.83203125" customWidth="1"/>
    <col min="10" max="10" width="8.58203125" customWidth="1"/>
    <col min="11" max="11" width="13.25" customWidth="1"/>
    <col min="12" max="25" width="8.58203125" customWidth="1"/>
  </cols>
  <sheetData>
    <row r="1" spans="1:25" ht="18.5">
      <c r="A1" s="97" t="s">
        <v>481</v>
      </c>
      <c r="B1" s="275"/>
      <c r="C1" s="18"/>
      <c r="D1" s="18"/>
      <c r="E1" s="18"/>
      <c r="F1" s="18"/>
      <c r="G1" s="18"/>
      <c r="H1" s="18"/>
      <c r="I1" s="18"/>
      <c r="J1" s="18"/>
      <c r="K1" s="18"/>
      <c r="L1" s="18"/>
      <c r="M1" s="18"/>
      <c r="N1" s="18"/>
      <c r="O1" s="18"/>
      <c r="P1" s="18"/>
      <c r="Q1" s="18"/>
      <c r="R1" s="18"/>
      <c r="S1" s="18"/>
      <c r="T1" s="18"/>
      <c r="U1" s="18"/>
      <c r="V1" s="18"/>
      <c r="W1" s="18"/>
      <c r="X1" s="18"/>
      <c r="Y1" s="18"/>
    </row>
    <row r="2" spans="1:25" ht="14.25" customHeight="1"/>
    <row r="3" spans="1:25" ht="29.5" thickBot="1">
      <c r="A3" s="153" t="s">
        <v>106</v>
      </c>
      <c r="B3" s="232" t="s">
        <v>125</v>
      </c>
      <c r="C3" s="232" t="s">
        <v>528</v>
      </c>
      <c r="D3" s="232" t="s">
        <v>202</v>
      </c>
      <c r="E3" s="232" t="s">
        <v>292</v>
      </c>
      <c r="F3" s="31"/>
      <c r="G3" s="31"/>
      <c r="H3" s="31"/>
      <c r="I3" s="31"/>
      <c r="J3" s="31"/>
      <c r="K3" s="31"/>
      <c r="L3" s="31"/>
      <c r="M3" s="31"/>
      <c r="N3" s="31"/>
      <c r="O3" s="31"/>
      <c r="P3" s="31"/>
      <c r="Q3" s="31"/>
      <c r="R3" s="31"/>
      <c r="S3" s="31"/>
      <c r="T3" s="31"/>
      <c r="U3" s="31"/>
      <c r="V3" s="31"/>
      <c r="W3" s="31"/>
      <c r="X3" s="31"/>
      <c r="Y3" s="31"/>
    </row>
    <row r="4" spans="1:25" ht="14.5">
      <c r="A4" s="294" t="s">
        <v>335</v>
      </c>
      <c r="B4" s="291">
        <v>82636</v>
      </c>
      <c r="C4" s="290">
        <v>37492004434.252602</v>
      </c>
      <c r="D4" s="291">
        <v>751</v>
      </c>
      <c r="E4" s="292">
        <v>2645340796.48</v>
      </c>
      <c r="F4" s="31"/>
      <c r="G4" s="31"/>
      <c r="H4" s="31"/>
      <c r="I4" s="31"/>
      <c r="J4" s="31"/>
      <c r="K4" s="31"/>
      <c r="L4" s="31"/>
      <c r="M4" s="31"/>
      <c r="N4" s="31"/>
      <c r="O4" s="31"/>
      <c r="P4" s="31"/>
      <c r="Q4" s="31"/>
      <c r="R4" s="31"/>
      <c r="S4" s="31"/>
      <c r="T4" s="31"/>
      <c r="U4" s="31"/>
      <c r="V4" s="31"/>
      <c r="W4" s="31"/>
      <c r="X4" s="31"/>
      <c r="Y4" s="31"/>
    </row>
    <row r="5" spans="1:25" ht="14.5">
      <c r="A5" s="295" t="s">
        <v>336</v>
      </c>
      <c r="B5" s="286">
        <v>178516</v>
      </c>
      <c r="C5" s="285">
        <v>70257544200.358902</v>
      </c>
      <c r="D5" s="286">
        <v>92101</v>
      </c>
      <c r="E5" s="287">
        <v>6881462132.9198503</v>
      </c>
      <c r="F5" s="31"/>
      <c r="G5" s="31"/>
      <c r="H5" s="31"/>
      <c r="I5" s="31"/>
      <c r="J5" s="31"/>
      <c r="K5" s="31"/>
      <c r="L5" s="31"/>
      <c r="M5" s="31"/>
      <c r="N5" s="31"/>
      <c r="O5" s="31"/>
      <c r="P5" s="31"/>
      <c r="Q5" s="31"/>
      <c r="R5" s="31"/>
      <c r="S5" s="31"/>
      <c r="T5" s="31"/>
      <c r="U5" s="31"/>
      <c r="V5" s="31"/>
      <c r="W5" s="31"/>
      <c r="X5" s="31"/>
      <c r="Y5" s="31"/>
    </row>
    <row r="6" spans="1:25" ht="14.5">
      <c r="A6" s="294" t="s">
        <v>337</v>
      </c>
      <c r="B6" s="291">
        <v>3790</v>
      </c>
      <c r="C6" s="290">
        <v>24874713015.450001</v>
      </c>
      <c r="D6" s="291"/>
      <c r="E6" s="292"/>
      <c r="F6" s="31"/>
      <c r="G6" s="31"/>
      <c r="H6" s="31"/>
      <c r="I6" s="31"/>
      <c r="J6" s="31"/>
      <c r="K6" s="31"/>
      <c r="L6" s="31"/>
      <c r="M6" s="31"/>
      <c r="N6" s="31"/>
      <c r="O6" s="31"/>
      <c r="P6" s="31"/>
      <c r="Q6" s="31"/>
      <c r="R6" s="31"/>
      <c r="S6" s="31"/>
      <c r="T6" s="31"/>
      <c r="U6" s="31"/>
      <c r="V6" s="31"/>
      <c r="W6" s="31"/>
      <c r="X6" s="31"/>
      <c r="Y6" s="31"/>
    </row>
    <row r="7" spans="1:25" ht="14.5">
      <c r="A7" s="295" t="s">
        <v>338</v>
      </c>
      <c r="B7" s="286">
        <v>773</v>
      </c>
      <c r="C7" s="285">
        <v>125846591.377</v>
      </c>
      <c r="D7" s="286">
        <v>2</v>
      </c>
      <c r="E7" s="287">
        <v>0.02</v>
      </c>
      <c r="F7" s="31"/>
      <c r="G7" s="31"/>
      <c r="H7" s="31"/>
      <c r="I7" s="31"/>
      <c r="J7" s="31"/>
      <c r="K7" s="31"/>
      <c r="L7" s="31"/>
      <c r="M7" s="31"/>
      <c r="N7" s="31"/>
      <c r="O7" s="31"/>
      <c r="P7" s="31"/>
      <c r="Q7" s="31"/>
      <c r="R7" s="31"/>
      <c r="S7" s="31"/>
      <c r="T7" s="31"/>
      <c r="U7" s="31"/>
      <c r="V7" s="31"/>
      <c r="W7" s="31"/>
      <c r="X7" s="31"/>
      <c r="Y7" s="31"/>
    </row>
    <row r="8" spans="1:25" ht="14.5">
      <c r="A8" s="294" t="s">
        <v>107</v>
      </c>
      <c r="B8" s="291">
        <v>19773</v>
      </c>
      <c r="C8" s="290">
        <v>2407449921.9200001</v>
      </c>
      <c r="D8" s="291">
        <v>62</v>
      </c>
      <c r="E8" s="292">
        <v>893798.69</v>
      </c>
      <c r="F8" s="31"/>
      <c r="G8" s="31"/>
      <c r="H8" s="31"/>
      <c r="I8" s="31"/>
      <c r="J8" s="31"/>
      <c r="K8" s="31"/>
      <c r="L8" s="31"/>
      <c r="M8" s="31"/>
      <c r="N8" s="31"/>
      <c r="O8" s="31"/>
      <c r="P8" s="31"/>
      <c r="Q8" s="31"/>
      <c r="R8" s="31"/>
      <c r="S8" s="31"/>
      <c r="T8" s="31"/>
      <c r="U8" s="31"/>
      <c r="V8" s="31"/>
      <c r="W8" s="31"/>
      <c r="X8" s="31"/>
      <c r="Y8" s="31"/>
    </row>
    <row r="9" spans="1:25" ht="14.5">
      <c r="A9" s="295" t="s">
        <v>108</v>
      </c>
      <c r="B9" s="286">
        <v>152</v>
      </c>
      <c r="C9" s="285">
        <v>644501519.31099999</v>
      </c>
      <c r="D9" s="286"/>
      <c r="E9" s="287"/>
      <c r="F9" s="31"/>
      <c r="G9" s="31"/>
      <c r="H9" s="31"/>
      <c r="I9" s="31"/>
      <c r="J9" s="31"/>
      <c r="K9" s="31"/>
      <c r="L9" s="31"/>
      <c r="M9" s="31"/>
      <c r="N9" s="31"/>
      <c r="O9" s="31"/>
      <c r="P9" s="31"/>
      <c r="Q9" s="31"/>
      <c r="R9" s="31"/>
      <c r="S9" s="31"/>
      <c r="T9" s="31"/>
      <c r="U9" s="31"/>
      <c r="V9" s="31"/>
      <c r="W9" s="31"/>
      <c r="X9" s="31"/>
      <c r="Y9" s="31"/>
    </row>
    <row r="10" spans="1:25" ht="14.5">
      <c r="A10" s="294" t="s">
        <v>109</v>
      </c>
      <c r="B10" s="291">
        <v>8622</v>
      </c>
      <c r="C10" s="290">
        <v>8053971092</v>
      </c>
      <c r="D10" s="291"/>
      <c r="E10" s="292"/>
      <c r="F10" s="31"/>
      <c r="G10" s="31"/>
      <c r="H10" s="31"/>
      <c r="I10" s="31"/>
      <c r="J10" s="31"/>
      <c r="K10" s="31"/>
      <c r="L10" s="31"/>
      <c r="M10" s="31"/>
      <c r="N10" s="31"/>
      <c r="O10" s="31"/>
      <c r="P10" s="31"/>
      <c r="Q10" s="31"/>
      <c r="R10" s="31"/>
      <c r="S10" s="31"/>
      <c r="T10" s="31"/>
      <c r="U10" s="31"/>
      <c r="V10" s="31"/>
      <c r="W10" s="31"/>
      <c r="X10" s="31"/>
      <c r="Y10" s="31"/>
    </row>
    <row r="11" spans="1:25" ht="14.5">
      <c r="A11" s="295" t="s">
        <v>110</v>
      </c>
      <c r="B11" s="286">
        <v>79</v>
      </c>
      <c r="C11" s="285">
        <v>36424698.049999997</v>
      </c>
      <c r="D11" s="286"/>
      <c r="E11" s="287"/>
      <c r="F11" s="31"/>
      <c r="G11" s="31"/>
      <c r="H11" s="31"/>
      <c r="I11" s="31"/>
      <c r="J11" s="31"/>
      <c r="K11" s="31"/>
      <c r="L11" s="31"/>
      <c r="M11" s="31"/>
      <c r="N11" s="31"/>
      <c r="O11" s="31"/>
      <c r="P11" s="31"/>
      <c r="Q11" s="31"/>
      <c r="R11" s="31"/>
      <c r="S11" s="31"/>
      <c r="T11" s="31"/>
      <c r="U11" s="31"/>
      <c r="V11" s="31"/>
      <c r="W11" s="31"/>
      <c r="X11" s="31"/>
      <c r="Y11" s="31"/>
    </row>
    <row r="12" spans="1:25" ht="14.5">
      <c r="A12" s="294" t="s">
        <v>111</v>
      </c>
      <c r="B12" s="291">
        <v>37445</v>
      </c>
      <c r="C12" s="290">
        <v>899499876.84000003</v>
      </c>
      <c r="D12" s="291"/>
      <c r="E12" s="292"/>
      <c r="F12" s="31"/>
      <c r="G12" s="31"/>
      <c r="H12" s="31"/>
      <c r="I12" s="31"/>
      <c r="J12" s="31"/>
      <c r="K12" s="31"/>
      <c r="L12" s="31"/>
      <c r="M12" s="31"/>
      <c r="N12" s="31"/>
      <c r="O12" s="31"/>
      <c r="P12" s="31"/>
      <c r="Q12" s="31"/>
      <c r="R12" s="31"/>
      <c r="S12" s="31"/>
      <c r="T12" s="31"/>
      <c r="U12" s="31"/>
      <c r="V12" s="31"/>
      <c r="W12" s="31"/>
      <c r="X12" s="31"/>
      <c r="Y12" s="31"/>
    </row>
    <row r="13" spans="1:25" ht="14.5">
      <c r="A13" s="295" t="s">
        <v>112</v>
      </c>
      <c r="B13" s="286">
        <v>514</v>
      </c>
      <c r="C13" s="285">
        <v>306448899.22000003</v>
      </c>
      <c r="D13" s="286">
        <v>1</v>
      </c>
      <c r="E13" s="287">
        <v>0</v>
      </c>
      <c r="F13" s="31"/>
      <c r="G13" s="31"/>
      <c r="H13" s="31"/>
      <c r="I13" s="31"/>
      <c r="J13" s="31"/>
      <c r="K13" s="31"/>
      <c r="L13" s="31"/>
      <c r="M13" s="31"/>
      <c r="N13" s="31"/>
      <c r="O13" s="31"/>
      <c r="P13" s="31"/>
      <c r="Q13" s="31"/>
      <c r="R13" s="31"/>
      <c r="S13" s="31"/>
      <c r="T13" s="31"/>
      <c r="U13" s="31"/>
      <c r="V13" s="31"/>
      <c r="W13" s="31"/>
      <c r="X13" s="31"/>
      <c r="Y13" s="31"/>
    </row>
    <row r="14" spans="1:25" ht="14.5">
      <c r="A14" s="294" t="s">
        <v>113</v>
      </c>
      <c r="B14" s="291">
        <v>2435</v>
      </c>
      <c r="C14" s="290">
        <v>15025130.893999999</v>
      </c>
      <c r="D14" s="291"/>
      <c r="E14" s="292"/>
      <c r="F14" s="31"/>
      <c r="G14" s="31"/>
      <c r="H14" s="31"/>
      <c r="I14" s="31"/>
      <c r="J14" s="31"/>
      <c r="K14" s="31"/>
      <c r="L14" s="31"/>
      <c r="M14" s="31"/>
      <c r="N14" s="31"/>
      <c r="O14" s="31"/>
      <c r="P14" s="31"/>
      <c r="Q14" s="31"/>
      <c r="R14" s="31"/>
      <c r="S14" s="31"/>
      <c r="T14" s="31"/>
      <c r="U14" s="31"/>
      <c r="V14" s="31"/>
      <c r="W14" s="31"/>
      <c r="X14" s="31"/>
      <c r="Y14" s="31"/>
    </row>
    <row r="15" spans="1:25" ht="14.5">
      <c r="A15" s="295" t="s">
        <v>114</v>
      </c>
      <c r="B15" s="286">
        <v>102</v>
      </c>
      <c r="C15" s="285">
        <v>1044908001.056</v>
      </c>
      <c r="D15" s="286"/>
      <c r="E15" s="287"/>
      <c r="F15" s="31"/>
      <c r="G15" s="31"/>
      <c r="H15" s="31"/>
      <c r="I15" s="31"/>
      <c r="J15" s="31"/>
      <c r="K15" s="31"/>
      <c r="L15" s="31"/>
      <c r="M15" s="31"/>
      <c r="N15" s="31"/>
      <c r="O15" s="31"/>
      <c r="P15" s="31"/>
      <c r="Q15" s="31"/>
      <c r="R15" s="31"/>
      <c r="S15" s="31"/>
      <c r="T15" s="31"/>
      <c r="U15" s="31"/>
      <c r="V15" s="31"/>
      <c r="W15" s="31"/>
      <c r="X15" s="31"/>
      <c r="Y15" s="31"/>
    </row>
    <row r="16" spans="1:25" ht="14.5">
      <c r="A16" s="294" t="s">
        <v>115</v>
      </c>
      <c r="B16" s="291">
        <v>90720</v>
      </c>
      <c r="C16" s="290">
        <v>39850310559.339996</v>
      </c>
      <c r="D16" s="291">
        <v>702</v>
      </c>
      <c r="E16" s="292">
        <v>185570438.27000001</v>
      </c>
      <c r="F16" s="31"/>
      <c r="G16" s="31"/>
      <c r="H16" s="31"/>
      <c r="I16" s="31"/>
      <c r="J16" s="31"/>
      <c r="K16" s="31"/>
      <c r="L16" s="31"/>
      <c r="M16" s="31"/>
      <c r="N16" s="31"/>
      <c r="O16" s="31"/>
      <c r="P16" s="31"/>
      <c r="Q16" s="31"/>
      <c r="R16" s="31"/>
      <c r="S16" s="31"/>
      <c r="T16" s="31"/>
      <c r="U16" s="31"/>
      <c r="V16" s="31"/>
      <c r="W16" s="31"/>
      <c r="X16" s="31"/>
      <c r="Y16" s="31"/>
    </row>
    <row r="17" spans="1:25" ht="14.5">
      <c r="A17" s="295" t="s">
        <v>117</v>
      </c>
      <c r="B17" s="286">
        <v>10886</v>
      </c>
      <c r="C17" s="285">
        <v>240415544.44999999</v>
      </c>
      <c r="D17" s="286"/>
      <c r="E17" s="287"/>
      <c r="F17" s="31"/>
      <c r="G17" s="31"/>
      <c r="H17" s="31"/>
      <c r="I17" s="31"/>
      <c r="J17" s="31"/>
      <c r="K17" s="31"/>
      <c r="L17" s="31"/>
      <c r="M17" s="31"/>
      <c r="N17" s="31"/>
      <c r="O17" s="31"/>
      <c r="P17" s="31"/>
      <c r="Q17" s="31"/>
      <c r="R17" s="31"/>
      <c r="S17" s="31"/>
      <c r="T17" s="31"/>
      <c r="U17" s="31"/>
      <c r="V17" s="31"/>
      <c r="W17" s="31"/>
      <c r="X17" s="31"/>
      <c r="Y17" s="31"/>
    </row>
    <row r="18" spans="1:25" ht="14.5">
      <c r="A18" s="294" t="s">
        <v>118</v>
      </c>
      <c r="B18" s="291">
        <v>2846</v>
      </c>
      <c r="C18" s="290">
        <v>4191627619.1599998</v>
      </c>
      <c r="D18" s="291"/>
      <c r="E18" s="292"/>
      <c r="F18" s="31"/>
      <c r="G18" s="31"/>
      <c r="H18" s="31"/>
      <c r="I18" s="31"/>
      <c r="J18" s="31"/>
      <c r="K18" s="31"/>
      <c r="L18" s="31"/>
      <c r="M18" s="31"/>
      <c r="N18" s="31"/>
      <c r="O18" s="31"/>
      <c r="P18" s="31"/>
      <c r="Q18" s="31"/>
      <c r="R18" s="31"/>
      <c r="S18" s="31"/>
      <c r="T18" s="31"/>
      <c r="U18" s="31"/>
      <c r="V18" s="31"/>
      <c r="W18" s="31"/>
      <c r="X18" s="31"/>
      <c r="Y18" s="31"/>
    </row>
    <row r="19" spans="1:25" ht="14.5">
      <c r="A19" s="295" t="s">
        <v>119</v>
      </c>
      <c r="B19" s="286">
        <v>88</v>
      </c>
      <c r="C19" s="285">
        <v>3658193.09</v>
      </c>
      <c r="D19" s="286"/>
      <c r="E19" s="287"/>
      <c r="F19" s="31"/>
      <c r="G19" s="31"/>
      <c r="H19" s="31"/>
      <c r="I19" s="31"/>
      <c r="J19" s="31"/>
      <c r="K19" s="31"/>
      <c r="L19" s="31"/>
      <c r="M19" s="31"/>
      <c r="N19" s="31"/>
      <c r="O19" s="31"/>
      <c r="P19" s="31"/>
      <c r="Q19" s="31"/>
      <c r="R19" s="31"/>
      <c r="S19" s="31"/>
      <c r="T19" s="31"/>
      <c r="U19" s="31"/>
      <c r="V19" s="31"/>
      <c r="W19" s="31"/>
      <c r="X19" s="31"/>
      <c r="Y19" s="31"/>
    </row>
    <row r="20" spans="1:25" ht="14.5">
      <c r="A20" s="294" t="s">
        <v>120</v>
      </c>
      <c r="B20" s="291">
        <v>192</v>
      </c>
      <c r="C20" s="290">
        <v>42220671</v>
      </c>
      <c r="D20" s="291"/>
      <c r="E20" s="292"/>
      <c r="F20" s="31"/>
      <c r="G20" s="31"/>
      <c r="H20" s="31"/>
      <c r="I20" s="31"/>
      <c r="J20" s="31"/>
      <c r="K20" s="31"/>
      <c r="L20" s="31"/>
      <c r="M20" s="31"/>
      <c r="N20" s="31"/>
      <c r="O20" s="31"/>
      <c r="P20" s="31"/>
      <c r="Q20" s="31"/>
      <c r="R20" s="31"/>
      <c r="S20" s="31"/>
      <c r="T20" s="31"/>
      <c r="U20" s="31"/>
      <c r="V20" s="31"/>
      <c r="W20" s="31"/>
      <c r="X20" s="31"/>
      <c r="Y20" s="31"/>
    </row>
    <row r="21" spans="1:25" ht="14.5">
      <c r="A21" s="295" t="s">
        <v>121</v>
      </c>
      <c r="B21" s="286">
        <v>2603</v>
      </c>
      <c r="C21" s="285">
        <v>1314243562</v>
      </c>
      <c r="D21" s="286">
        <v>2</v>
      </c>
      <c r="E21" s="287">
        <v>0</v>
      </c>
      <c r="F21" s="31"/>
      <c r="G21" s="31"/>
      <c r="H21" s="31"/>
      <c r="I21" s="31"/>
      <c r="J21" s="31"/>
      <c r="K21" s="31"/>
      <c r="L21" s="31"/>
      <c r="M21" s="31"/>
      <c r="N21" s="31"/>
      <c r="O21" s="31"/>
      <c r="P21" s="31"/>
      <c r="Q21" s="31"/>
      <c r="R21" s="31"/>
      <c r="S21" s="31"/>
      <c r="T21" s="31"/>
      <c r="U21" s="31"/>
      <c r="V21" s="31"/>
      <c r="W21" s="31"/>
      <c r="X21" s="31"/>
      <c r="Y21" s="31"/>
    </row>
    <row r="22" spans="1:25" thickBot="1">
      <c r="A22" s="848" t="s">
        <v>339</v>
      </c>
      <c r="B22" s="375">
        <v>61010</v>
      </c>
      <c r="C22" s="376">
        <v>64456404968.0438</v>
      </c>
      <c r="D22" s="375">
        <v>491</v>
      </c>
      <c r="E22" s="377">
        <v>749520535.80999994</v>
      </c>
      <c r="F22" s="31"/>
      <c r="G22" s="31"/>
      <c r="H22" s="31"/>
      <c r="I22" s="31"/>
      <c r="J22" s="31"/>
      <c r="K22" s="31"/>
      <c r="L22" s="31"/>
      <c r="M22" s="31"/>
      <c r="N22" s="31"/>
      <c r="O22" s="31"/>
      <c r="P22" s="31"/>
      <c r="Q22" s="31"/>
      <c r="R22" s="31"/>
      <c r="S22" s="31"/>
      <c r="T22" s="31"/>
      <c r="U22" s="31"/>
      <c r="V22" s="31"/>
      <c r="W22" s="31"/>
      <c r="X22" s="31"/>
      <c r="Y22" s="31"/>
    </row>
    <row r="23" spans="1:25" ht="15.75" customHeight="1" thickBot="1">
      <c r="A23" s="378" t="s">
        <v>39</v>
      </c>
      <c r="B23" s="379">
        <f t="shared" ref="B23:E23" si="0">SUM(B4:B22)</f>
        <v>503182</v>
      </c>
      <c r="C23" s="380">
        <f t="shared" si="0"/>
        <v>256257218497.81329</v>
      </c>
      <c r="D23" s="379">
        <f t="shared" si="0"/>
        <v>94112</v>
      </c>
      <c r="E23" s="381">
        <f t="shared" si="0"/>
        <v>10462787702.189852</v>
      </c>
      <c r="F23" s="31"/>
      <c r="G23" s="31"/>
      <c r="H23" s="31"/>
      <c r="I23" s="31"/>
      <c r="J23" s="31"/>
      <c r="K23" s="31"/>
      <c r="L23" s="31"/>
      <c r="M23" s="31"/>
      <c r="N23" s="31"/>
      <c r="O23" s="31"/>
      <c r="P23" s="31"/>
      <c r="Q23" s="31"/>
      <c r="R23" s="31"/>
      <c r="S23" s="31"/>
      <c r="T23" s="31"/>
      <c r="U23" s="31"/>
      <c r="V23" s="31"/>
      <c r="W23" s="31"/>
      <c r="X23" s="31"/>
      <c r="Y23" s="31"/>
    </row>
    <row r="24" spans="1:25" ht="14.2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4.25" customHeight="1">
      <c r="A25" s="31" t="s">
        <v>59</v>
      </c>
      <c r="B25" s="31"/>
      <c r="C25" s="31"/>
      <c r="D25" s="31"/>
      <c r="E25" s="31"/>
      <c r="F25" s="220"/>
      <c r="G25" s="31"/>
      <c r="H25" s="31"/>
      <c r="I25" s="31"/>
      <c r="J25" s="31"/>
      <c r="K25" s="31"/>
      <c r="L25" s="31"/>
      <c r="M25" s="31"/>
      <c r="N25" s="31"/>
      <c r="O25" s="31"/>
      <c r="P25" s="31"/>
      <c r="Q25" s="31"/>
      <c r="R25" s="31"/>
      <c r="S25" s="31"/>
      <c r="T25" s="31"/>
      <c r="U25" s="31"/>
      <c r="V25" s="31"/>
      <c r="W25" s="31"/>
      <c r="X25" s="31"/>
      <c r="Y25" s="31"/>
    </row>
    <row r="26" spans="1:25" ht="14.25" customHeight="1">
      <c r="A26" s="31" t="s">
        <v>291</v>
      </c>
      <c r="B26" s="95"/>
      <c r="C26" s="107"/>
      <c r="D26" s="95"/>
      <c r="E26" s="95"/>
      <c r="F26" s="107"/>
      <c r="G26" s="31"/>
      <c r="H26" s="31"/>
      <c r="I26" s="31"/>
      <c r="J26" s="31"/>
      <c r="K26" s="31"/>
      <c r="L26" s="31"/>
      <c r="M26" s="31"/>
      <c r="N26" s="31"/>
      <c r="O26" s="31"/>
      <c r="P26" s="31"/>
      <c r="Q26" s="31"/>
      <c r="R26" s="31"/>
      <c r="S26" s="31"/>
      <c r="T26" s="31"/>
      <c r="U26" s="31"/>
      <c r="V26" s="31"/>
      <c r="W26" s="31"/>
      <c r="X26" s="31"/>
      <c r="Y26" s="31"/>
    </row>
    <row r="27" spans="1:25" ht="14.25" customHeight="1">
      <c r="A27" s="405" t="s">
        <v>405</v>
      </c>
      <c r="B27" s="95"/>
      <c r="C27" s="107"/>
      <c r="D27" s="95"/>
      <c r="E27" s="95"/>
      <c r="F27" s="107"/>
      <c r="G27" s="93"/>
      <c r="H27" s="31"/>
      <c r="I27" s="31"/>
      <c r="J27" s="31"/>
      <c r="K27" s="31"/>
      <c r="L27" s="31"/>
      <c r="M27" s="31"/>
      <c r="N27" s="31"/>
      <c r="O27" s="31"/>
      <c r="P27" s="31"/>
      <c r="Q27" s="31"/>
      <c r="R27" s="31"/>
      <c r="S27" s="31"/>
      <c r="T27" s="31"/>
      <c r="U27" s="31"/>
      <c r="V27" s="31"/>
      <c r="W27" s="31"/>
      <c r="X27" s="31"/>
      <c r="Y27" s="31"/>
    </row>
    <row r="28" spans="1:25" ht="79.5" customHeight="1">
      <c r="A28" s="952" t="s">
        <v>133</v>
      </c>
      <c r="B28" s="922"/>
      <c r="C28" s="922"/>
      <c r="D28" s="922"/>
      <c r="E28" s="922"/>
    </row>
    <row r="29" spans="1:25" ht="14.25" customHeight="1"/>
    <row r="30" spans="1:25" ht="14.25" customHeight="1"/>
    <row r="31" spans="1:25" ht="14.25" customHeight="1"/>
    <row r="32" spans="1:2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
    <mergeCell ref="A28:E28"/>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A4B46-E17E-4811-AB78-460DD13045CC}">
  <dimension ref="A1:C45"/>
  <sheetViews>
    <sheetView workbookViewId="0"/>
  </sheetViews>
  <sheetFormatPr defaultRowHeight="14"/>
  <cols>
    <col min="1" max="1" width="44.08203125" style="396" customWidth="1"/>
    <col min="2" max="2" width="1.33203125" style="396" customWidth="1"/>
    <col min="3" max="3" width="71.5" style="396" customWidth="1"/>
  </cols>
  <sheetData>
    <row r="1" spans="1:3">
      <c r="A1" s="395" t="s">
        <v>344</v>
      </c>
      <c r="C1" s="395" t="s">
        <v>345</v>
      </c>
    </row>
    <row r="3" spans="1:3">
      <c r="A3" s="397" t="s">
        <v>346</v>
      </c>
      <c r="C3" s="398" t="s">
        <v>347</v>
      </c>
    </row>
    <row r="4" spans="1:3">
      <c r="A4" s="397" t="s">
        <v>348</v>
      </c>
      <c r="C4" s="398" t="s">
        <v>349</v>
      </c>
    </row>
    <row r="5" spans="1:3">
      <c r="A5" s="396" t="s">
        <v>350</v>
      </c>
      <c r="C5" s="398" t="s">
        <v>351</v>
      </c>
    </row>
    <row r="6" spans="1:3">
      <c r="A6" s="397" t="s">
        <v>352</v>
      </c>
      <c r="C6" s="398" t="s">
        <v>353</v>
      </c>
    </row>
    <row r="7" spans="1:3">
      <c r="A7" s="397" t="s">
        <v>119</v>
      </c>
      <c r="C7" s="398" t="s">
        <v>354</v>
      </c>
    </row>
    <row r="8" spans="1:3">
      <c r="A8" s="397" t="s">
        <v>120</v>
      </c>
      <c r="C8" s="398" t="s">
        <v>355</v>
      </c>
    </row>
    <row r="9" spans="1:3">
      <c r="A9" s="397" t="s">
        <v>356</v>
      </c>
      <c r="C9" s="398" t="s">
        <v>357</v>
      </c>
    </row>
    <row r="10" spans="1:3">
      <c r="A10" s="397" t="s">
        <v>358</v>
      </c>
      <c r="C10" s="398" t="s">
        <v>359</v>
      </c>
    </row>
    <row r="11" spans="1:3">
      <c r="A11" s="397" t="s">
        <v>360</v>
      </c>
      <c r="C11" s="398" t="s">
        <v>361</v>
      </c>
    </row>
    <row r="12" spans="1:3">
      <c r="A12" s="397" t="s">
        <v>362</v>
      </c>
      <c r="C12" s="398" t="s">
        <v>363</v>
      </c>
    </row>
    <row r="13" spans="1:3">
      <c r="A13" s="397" t="s">
        <v>364</v>
      </c>
      <c r="C13" s="398" t="s">
        <v>365</v>
      </c>
    </row>
    <row r="14" spans="1:3">
      <c r="A14" s="397" t="s">
        <v>121</v>
      </c>
      <c r="C14" s="398" t="s">
        <v>366</v>
      </c>
    </row>
    <row r="15" spans="1:3">
      <c r="A15" s="397" t="s">
        <v>274</v>
      </c>
      <c r="C15" s="398" t="s">
        <v>367</v>
      </c>
    </row>
    <row r="16" spans="1:3">
      <c r="A16" s="397" t="s">
        <v>368</v>
      </c>
      <c r="C16" s="398" t="s">
        <v>369</v>
      </c>
    </row>
    <row r="17" spans="1:3">
      <c r="A17" s="397" t="s">
        <v>370</v>
      </c>
      <c r="C17" s="398" t="s">
        <v>371</v>
      </c>
    </row>
    <row r="18" spans="1:3">
      <c r="A18" s="397" t="s">
        <v>372</v>
      </c>
      <c r="C18" s="398" t="s">
        <v>373</v>
      </c>
    </row>
    <row r="19" spans="1:3">
      <c r="A19" s="397" t="s">
        <v>374</v>
      </c>
      <c r="C19" s="398" t="s">
        <v>375</v>
      </c>
    </row>
    <row r="20" spans="1:3">
      <c r="C20" s="398" t="s">
        <v>376</v>
      </c>
    </row>
    <row r="21" spans="1:3">
      <c r="C21" s="398" t="s">
        <v>378</v>
      </c>
    </row>
    <row r="22" spans="1:3">
      <c r="C22" s="398" t="s">
        <v>379</v>
      </c>
    </row>
    <row r="23" spans="1:3">
      <c r="C23" s="398" t="s">
        <v>381</v>
      </c>
    </row>
    <row r="24" spans="1:3">
      <c r="C24" s="398" t="s">
        <v>383</v>
      </c>
    </row>
    <row r="25" spans="1:3">
      <c r="C25" s="398" t="s">
        <v>385</v>
      </c>
    </row>
    <row r="26" spans="1:3">
      <c r="C26" s="398" t="s">
        <v>387</v>
      </c>
    </row>
    <row r="27" spans="1:3">
      <c r="C27" s="398" t="s">
        <v>389</v>
      </c>
    </row>
    <row r="28" spans="1:3">
      <c r="C28" s="398" t="s">
        <v>391</v>
      </c>
    </row>
    <row r="29" spans="1:3">
      <c r="C29" s="398" t="s">
        <v>393</v>
      </c>
    </row>
    <row r="30" spans="1:3">
      <c r="C30" s="398" t="s">
        <v>394</v>
      </c>
    </row>
    <row r="31" spans="1:3">
      <c r="C31" s="398" t="s">
        <v>395</v>
      </c>
    </row>
    <row r="32" spans="1:3">
      <c r="C32" s="398" t="s">
        <v>396</v>
      </c>
    </row>
    <row r="33" spans="1:3">
      <c r="C33" s="398" t="s">
        <v>397</v>
      </c>
    </row>
    <row r="34" spans="1:3">
      <c r="C34" s="398" t="s">
        <v>398</v>
      </c>
    </row>
    <row r="37" spans="1:3">
      <c r="A37" s="399" t="s">
        <v>377</v>
      </c>
      <c r="C37" s="399" t="s">
        <v>399</v>
      </c>
    </row>
    <row r="38" spans="1:3">
      <c r="A38" s="400"/>
      <c r="C38" s="400"/>
    </row>
    <row r="39" spans="1:3">
      <c r="A39" s="400" t="s">
        <v>380</v>
      </c>
      <c r="C39" s="402" t="s">
        <v>400</v>
      </c>
    </row>
    <row r="40" spans="1:3">
      <c r="A40" s="400" t="s">
        <v>382</v>
      </c>
    </row>
    <row r="41" spans="1:3">
      <c r="A41" s="400" t="s">
        <v>384</v>
      </c>
    </row>
    <row r="42" spans="1:3">
      <c r="A42" s="400" t="s">
        <v>386</v>
      </c>
    </row>
    <row r="43" spans="1:3">
      <c r="A43" s="400" t="s">
        <v>388</v>
      </c>
    </row>
    <row r="44" spans="1:3">
      <c r="A44" s="400" t="s">
        <v>390</v>
      </c>
    </row>
    <row r="45" spans="1:3">
      <c r="A45" s="401" t="s">
        <v>392</v>
      </c>
    </row>
  </sheetData>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005"/>
  <sheetViews>
    <sheetView workbookViewId="0"/>
  </sheetViews>
  <sheetFormatPr defaultColWidth="12.58203125" defaultRowHeight="15" customHeight="1"/>
  <cols>
    <col min="1" max="1" width="41.58203125" customWidth="1"/>
    <col min="2" max="2" width="20.08203125" customWidth="1"/>
    <col min="3" max="3" width="17.83203125" customWidth="1"/>
    <col min="4" max="4" width="19.08203125" customWidth="1"/>
    <col min="5" max="5" width="19.58203125" customWidth="1"/>
    <col min="6" max="7" width="8.58203125" customWidth="1"/>
    <col min="8" max="8" width="10" customWidth="1"/>
    <col min="9" max="9" width="33" customWidth="1"/>
    <col min="10" max="10" width="8.58203125" customWidth="1"/>
    <col min="11" max="11" width="22.33203125" customWidth="1"/>
    <col min="12" max="12" width="42.83203125" customWidth="1"/>
    <col min="13" max="13" width="8.58203125" customWidth="1"/>
    <col min="14" max="14" width="21.83203125" customWidth="1"/>
    <col min="15" max="25" width="8.58203125" customWidth="1"/>
  </cols>
  <sheetData>
    <row r="1" spans="1:25" ht="18.5">
      <c r="A1" s="97" t="s">
        <v>482</v>
      </c>
      <c r="B1" s="275"/>
      <c r="C1" s="18"/>
      <c r="D1" s="18"/>
      <c r="E1" s="18"/>
      <c r="F1" s="18"/>
      <c r="G1" s="18"/>
      <c r="H1" s="18"/>
      <c r="I1" s="18"/>
      <c r="J1" s="18"/>
      <c r="K1" s="18"/>
      <c r="L1" s="296"/>
      <c r="M1" s="18"/>
      <c r="N1" s="18"/>
      <c r="O1" s="18"/>
      <c r="P1" s="18"/>
      <c r="Q1" s="18"/>
      <c r="R1" s="18"/>
      <c r="S1" s="18"/>
      <c r="T1" s="18"/>
      <c r="U1" s="18"/>
      <c r="V1" s="18"/>
      <c r="W1" s="18"/>
      <c r="X1" s="18"/>
      <c r="Y1" s="18"/>
    </row>
    <row r="2" spans="1:25" ht="14.25" customHeight="1" thickBot="1">
      <c r="L2" s="297"/>
    </row>
    <row r="3" spans="1:25" ht="60.75" customHeight="1" thickBot="1">
      <c r="A3" s="221" t="s">
        <v>106</v>
      </c>
      <c r="B3" s="120" t="s">
        <v>125</v>
      </c>
      <c r="C3" s="232" t="s">
        <v>293</v>
      </c>
      <c r="D3" s="232" t="s">
        <v>289</v>
      </c>
      <c r="E3" s="232" t="s">
        <v>294</v>
      </c>
      <c r="F3" s="31"/>
      <c r="G3" s="31"/>
      <c r="H3" s="31"/>
      <c r="I3" s="31"/>
      <c r="J3" s="31"/>
      <c r="K3" s="31"/>
      <c r="L3" s="298"/>
      <c r="M3" s="31"/>
      <c r="N3" s="31"/>
      <c r="O3" s="31"/>
      <c r="P3" s="31"/>
      <c r="Q3" s="31"/>
      <c r="R3" s="31"/>
      <c r="S3" s="31"/>
      <c r="T3" s="31"/>
      <c r="U3" s="31"/>
      <c r="V3" s="31"/>
      <c r="W3" s="31"/>
      <c r="X3" s="31"/>
      <c r="Y3" s="31"/>
    </row>
    <row r="4" spans="1:25" ht="14.25" customHeight="1">
      <c r="A4" s="844" t="s">
        <v>335</v>
      </c>
      <c r="B4" s="858">
        <v>32705</v>
      </c>
      <c r="C4" s="846">
        <v>326547568444.78998</v>
      </c>
      <c r="D4" s="534">
        <v>76</v>
      </c>
      <c r="E4" s="847">
        <v>906845650.33000004</v>
      </c>
      <c r="F4" s="31"/>
      <c r="G4" s="31"/>
      <c r="H4" s="31"/>
      <c r="I4" s="31"/>
      <c r="J4" s="31"/>
      <c r="K4" s="31"/>
      <c r="L4" s="298"/>
      <c r="M4" s="31"/>
      <c r="N4" s="31"/>
      <c r="O4" s="31"/>
      <c r="P4" s="31"/>
      <c r="Q4" s="31"/>
      <c r="R4" s="31"/>
      <c r="S4" s="31"/>
      <c r="T4" s="31"/>
      <c r="U4" s="31"/>
      <c r="V4" s="31"/>
      <c r="W4" s="31"/>
      <c r="X4" s="31"/>
      <c r="Y4" s="31"/>
    </row>
    <row r="5" spans="1:25" ht="14.25" customHeight="1">
      <c r="A5" s="283" t="s">
        <v>336</v>
      </c>
      <c r="B5" s="300">
        <v>66609</v>
      </c>
      <c r="C5" s="285">
        <v>418731599955</v>
      </c>
      <c r="D5" s="286">
        <v>14208</v>
      </c>
      <c r="E5" s="287">
        <v>74501873943</v>
      </c>
      <c r="F5" s="31"/>
      <c r="G5" s="31"/>
      <c r="H5" s="31"/>
      <c r="I5" s="31"/>
      <c r="J5" s="31"/>
      <c r="K5" s="31"/>
      <c r="L5" s="298"/>
      <c r="M5" s="31"/>
      <c r="N5" s="31"/>
      <c r="O5" s="31"/>
      <c r="P5" s="31"/>
      <c r="Q5" s="31"/>
      <c r="R5" s="31"/>
      <c r="S5" s="31"/>
      <c r="T5" s="31"/>
      <c r="U5" s="31"/>
      <c r="V5" s="31"/>
      <c r="W5" s="31"/>
      <c r="X5" s="31"/>
      <c r="Y5" s="31"/>
    </row>
    <row r="6" spans="1:25" ht="14.25" customHeight="1">
      <c r="A6" s="288" t="s">
        <v>337</v>
      </c>
      <c r="B6" s="301">
        <v>765</v>
      </c>
      <c r="C6" s="290">
        <v>1140119272.99</v>
      </c>
      <c r="D6" s="291">
        <v>1</v>
      </c>
      <c r="E6" s="292">
        <v>18008941.199999999</v>
      </c>
      <c r="F6" s="31"/>
      <c r="G6" s="31"/>
      <c r="H6" s="31"/>
      <c r="I6" s="31"/>
      <c r="J6" s="31"/>
      <c r="K6" s="31"/>
      <c r="L6" s="298"/>
      <c r="M6" s="31"/>
      <c r="N6" s="31"/>
      <c r="O6" s="31"/>
      <c r="P6" s="31"/>
      <c r="Q6" s="31"/>
      <c r="R6" s="31"/>
      <c r="S6" s="31"/>
      <c r="T6" s="31"/>
      <c r="U6" s="31"/>
      <c r="V6" s="31"/>
      <c r="W6" s="31"/>
      <c r="X6" s="31"/>
      <c r="Y6" s="31"/>
    </row>
    <row r="7" spans="1:25" ht="14.25" customHeight="1">
      <c r="A7" s="283" t="s">
        <v>338</v>
      </c>
      <c r="B7" s="300">
        <v>115</v>
      </c>
      <c r="C7" s="285">
        <v>7881777954.8400002</v>
      </c>
      <c r="D7" s="286"/>
      <c r="E7" s="287"/>
      <c r="F7" s="31"/>
      <c r="G7" s="31"/>
      <c r="H7" s="31"/>
      <c r="I7" s="31"/>
      <c r="J7" s="31"/>
      <c r="K7" s="31"/>
      <c r="L7" s="298"/>
      <c r="M7" s="31"/>
      <c r="N7" s="31"/>
      <c r="O7" s="31"/>
      <c r="P7" s="31"/>
      <c r="Q7" s="31"/>
      <c r="R7" s="31"/>
      <c r="S7" s="31"/>
      <c r="T7" s="31"/>
      <c r="U7" s="31"/>
      <c r="V7" s="31"/>
      <c r="W7" s="31"/>
      <c r="X7" s="31"/>
      <c r="Y7" s="31"/>
    </row>
    <row r="8" spans="1:25" ht="14.25" customHeight="1">
      <c r="A8" s="288" t="s">
        <v>107</v>
      </c>
      <c r="B8" s="301">
        <v>19305</v>
      </c>
      <c r="C8" s="290">
        <v>17559443304.889999</v>
      </c>
      <c r="D8" s="291">
        <v>127</v>
      </c>
      <c r="E8" s="292">
        <v>93374930.879999995</v>
      </c>
      <c r="F8" s="31"/>
      <c r="G8" s="31"/>
      <c r="H8" s="31"/>
      <c r="I8" s="31"/>
      <c r="J8" s="31"/>
      <c r="K8" s="31"/>
      <c r="L8" s="298"/>
      <c r="M8" s="31"/>
      <c r="N8" s="31"/>
      <c r="O8" s="31"/>
      <c r="P8" s="31"/>
      <c r="Q8" s="31"/>
      <c r="R8" s="31"/>
      <c r="S8" s="31"/>
      <c r="T8" s="31"/>
      <c r="U8" s="31"/>
      <c r="V8" s="31"/>
      <c r="W8" s="31"/>
      <c r="X8" s="31"/>
      <c r="Y8" s="31"/>
    </row>
    <row r="9" spans="1:25" ht="14.25" customHeight="1">
      <c r="A9" s="283" t="s">
        <v>108</v>
      </c>
      <c r="B9" s="300">
        <v>443</v>
      </c>
      <c r="C9" s="285">
        <v>6230696256.9499998</v>
      </c>
      <c r="D9" s="286"/>
      <c r="E9" s="287"/>
      <c r="F9" s="31"/>
      <c r="G9" s="31"/>
      <c r="H9" s="31"/>
      <c r="I9" s="31"/>
      <c r="J9" s="31"/>
      <c r="K9" s="31"/>
      <c r="L9" s="298"/>
      <c r="M9" s="31"/>
      <c r="N9" s="31"/>
      <c r="O9" s="31"/>
      <c r="P9" s="31"/>
      <c r="Q9" s="31"/>
      <c r="R9" s="31"/>
      <c r="S9" s="31"/>
      <c r="T9" s="31"/>
      <c r="U9" s="31"/>
      <c r="V9" s="31"/>
      <c r="W9" s="31"/>
      <c r="X9" s="31"/>
      <c r="Y9" s="31"/>
    </row>
    <row r="10" spans="1:25" ht="14.25" customHeight="1">
      <c r="A10" s="288" t="s">
        <v>109</v>
      </c>
      <c r="B10" s="301">
        <v>11990</v>
      </c>
      <c r="C10" s="290">
        <v>186314399473</v>
      </c>
      <c r="D10" s="291"/>
      <c r="E10" s="292"/>
      <c r="F10" s="31"/>
      <c r="G10" s="31"/>
      <c r="H10" s="31"/>
      <c r="I10" s="31"/>
      <c r="J10" s="31"/>
      <c r="K10" s="31"/>
      <c r="L10" s="298"/>
      <c r="M10" s="31"/>
      <c r="N10" s="31"/>
      <c r="O10" s="31"/>
      <c r="P10" s="31"/>
      <c r="Q10" s="31"/>
      <c r="R10" s="31"/>
      <c r="S10" s="31"/>
      <c r="T10" s="31"/>
      <c r="U10" s="31"/>
      <c r="V10" s="31"/>
      <c r="W10" s="31"/>
      <c r="X10" s="31"/>
      <c r="Y10" s="31"/>
    </row>
    <row r="11" spans="1:25" ht="14.25" customHeight="1">
      <c r="A11" s="283" t="s">
        <v>110</v>
      </c>
      <c r="B11" s="300">
        <v>2627</v>
      </c>
      <c r="C11" s="285">
        <v>22821962177.169998</v>
      </c>
      <c r="D11" s="286"/>
      <c r="E11" s="287"/>
      <c r="F11" s="31"/>
      <c r="G11" s="31"/>
      <c r="H11" s="31"/>
      <c r="I11" s="31"/>
      <c r="J11" s="31"/>
      <c r="K11" s="31"/>
      <c r="L11" s="298"/>
      <c r="M11" s="31"/>
      <c r="N11" s="31"/>
      <c r="O11" s="31"/>
      <c r="P11" s="31"/>
      <c r="Q11" s="31"/>
      <c r="R11" s="31"/>
      <c r="S11" s="31"/>
      <c r="T11" s="31"/>
      <c r="U11" s="31"/>
      <c r="V11" s="31"/>
      <c r="W11" s="31"/>
      <c r="X11" s="31"/>
      <c r="Y11" s="31"/>
    </row>
    <row r="12" spans="1:25" ht="14.25" customHeight="1">
      <c r="A12" s="288" t="s">
        <v>111</v>
      </c>
      <c r="B12" s="301">
        <v>8466</v>
      </c>
      <c r="C12" s="290">
        <v>26117413351.880001</v>
      </c>
      <c r="D12" s="291"/>
      <c r="E12" s="292"/>
      <c r="F12" s="31"/>
      <c r="G12" s="31"/>
      <c r="H12" s="31"/>
      <c r="I12" s="31"/>
      <c r="J12" s="31"/>
      <c r="K12" s="31"/>
      <c r="L12" s="298"/>
      <c r="M12" s="31"/>
      <c r="N12" s="31"/>
      <c r="O12" s="31"/>
      <c r="P12" s="31"/>
      <c r="Q12" s="31"/>
      <c r="R12" s="31"/>
      <c r="S12" s="31"/>
      <c r="T12" s="31"/>
      <c r="U12" s="31"/>
      <c r="V12" s="31"/>
      <c r="W12" s="31"/>
      <c r="X12" s="31"/>
      <c r="Y12" s="31"/>
    </row>
    <row r="13" spans="1:25" ht="14.25" customHeight="1">
      <c r="A13" s="283" t="s">
        <v>112</v>
      </c>
      <c r="B13" s="300">
        <v>3816</v>
      </c>
      <c r="C13" s="285">
        <v>18047151716.900002</v>
      </c>
      <c r="D13" s="286">
        <v>4</v>
      </c>
      <c r="E13" s="287">
        <v>240000</v>
      </c>
      <c r="F13" s="31"/>
      <c r="G13" s="31"/>
      <c r="H13" s="31"/>
      <c r="I13" s="31"/>
      <c r="J13" s="31"/>
      <c r="K13" s="31"/>
      <c r="L13" s="298"/>
      <c r="M13" s="31"/>
      <c r="N13" s="31"/>
      <c r="O13" s="31"/>
      <c r="P13" s="31"/>
      <c r="Q13" s="31"/>
      <c r="R13" s="31"/>
      <c r="S13" s="31"/>
      <c r="T13" s="31"/>
      <c r="U13" s="31"/>
      <c r="V13" s="31"/>
      <c r="W13" s="31"/>
      <c r="X13" s="31"/>
      <c r="Y13" s="31"/>
    </row>
    <row r="14" spans="1:25" ht="14.25" customHeight="1">
      <c r="A14" s="288" t="s">
        <v>113</v>
      </c>
      <c r="B14" s="301">
        <v>2040</v>
      </c>
      <c r="C14" s="290">
        <v>13796341760.870001</v>
      </c>
      <c r="D14" s="291"/>
      <c r="E14" s="292"/>
      <c r="F14" s="31"/>
      <c r="G14" s="31"/>
      <c r="H14" s="31"/>
      <c r="I14" s="31"/>
      <c r="J14" s="31"/>
      <c r="K14" s="31"/>
      <c r="L14" s="298"/>
      <c r="M14" s="31"/>
      <c r="N14" s="31"/>
      <c r="O14" s="31"/>
      <c r="P14" s="31"/>
      <c r="Q14" s="31"/>
      <c r="R14" s="31"/>
      <c r="S14" s="31"/>
      <c r="T14" s="31"/>
      <c r="U14" s="31"/>
      <c r="V14" s="31"/>
      <c r="W14" s="31"/>
      <c r="X14" s="31"/>
      <c r="Y14" s="31"/>
    </row>
    <row r="15" spans="1:25" ht="14.25" customHeight="1">
      <c r="A15" s="283" t="s">
        <v>114</v>
      </c>
      <c r="B15" s="300">
        <v>172</v>
      </c>
      <c r="C15" s="285">
        <v>5835435893.1160002</v>
      </c>
      <c r="D15" s="286"/>
      <c r="E15" s="287"/>
      <c r="F15" s="31"/>
      <c r="G15" s="31"/>
      <c r="H15" s="31"/>
      <c r="I15" s="31"/>
      <c r="J15" s="31"/>
      <c r="K15" s="31"/>
      <c r="L15" s="298"/>
      <c r="M15" s="31"/>
      <c r="N15" s="31"/>
      <c r="O15" s="31"/>
      <c r="P15" s="31"/>
      <c r="Q15" s="31"/>
      <c r="R15" s="31"/>
      <c r="S15" s="31"/>
      <c r="T15" s="31"/>
      <c r="U15" s="31"/>
      <c r="V15" s="31"/>
      <c r="W15" s="31"/>
      <c r="X15" s="31"/>
      <c r="Y15" s="31"/>
    </row>
    <row r="16" spans="1:25" ht="14.25" customHeight="1">
      <c r="A16" s="288" t="s">
        <v>115</v>
      </c>
      <c r="B16" s="301">
        <v>41824</v>
      </c>
      <c r="C16" s="290">
        <v>51362751838.559898</v>
      </c>
      <c r="D16" s="291">
        <v>634</v>
      </c>
      <c r="E16" s="292">
        <v>718954201.72000003</v>
      </c>
      <c r="F16" s="31"/>
      <c r="G16" s="31"/>
      <c r="H16" s="31"/>
      <c r="I16" s="31"/>
      <c r="J16" s="31"/>
      <c r="K16" s="31"/>
      <c r="L16" s="298"/>
      <c r="M16" s="31"/>
      <c r="N16" s="31"/>
      <c r="O16" s="31"/>
      <c r="P16" s="31"/>
      <c r="Q16" s="31"/>
      <c r="R16" s="31"/>
      <c r="S16" s="31"/>
      <c r="T16" s="31"/>
      <c r="U16" s="31"/>
      <c r="V16" s="31"/>
      <c r="W16" s="31"/>
      <c r="X16" s="31"/>
      <c r="Y16" s="31"/>
    </row>
    <row r="17" spans="1:25" ht="14.25" customHeight="1">
      <c r="A17" s="283" t="s">
        <v>116</v>
      </c>
      <c r="B17" s="300">
        <v>11</v>
      </c>
      <c r="C17" s="285">
        <v>1697893183</v>
      </c>
      <c r="D17" s="286"/>
      <c r="E17" s="287"/>
      <c r="F17" s="31"/>
      <c r="G17" s="31"/>
      <c r="H17" s="31"/>
      <c r="I17" s="31"/>
      <c r="J17" s="31"/>
      <c r="K17" s="31"/>
      <c r="L17" s="298"/>
      <c r="M17" s="31"/>
      <c r="N17" s="31"/>
      <c r="O17" s="31"/>
      <c r="P17" s="31"/>
      <c r="Q17" s="31"/>
      <c r="R17" s="31"/>
      <c r="S17" s="31"/>
      <c r="T17" s="31"/>
      <c r="U17" s="31"/>
      <c r="V17" s="31"/>
      <c r="W17" s="31"/>
      <c r="X17" s="31"/>
      <c r="Y17" s="31"/>
    </row>
    <row r="18" spans="1:25" ht="14.25" customHeight="1">
      <c r="A18" s="288" t="s">
        <v>117</v>
      </c>
      <c r="B18" s="301">
        <v>9330</v>
      </c>
      <c r="C18" s="290">
        <v>11970847655.98</v>
      </c>
      <c r="D18" s="291">
        <v>5</v>
      </c>
      <c r="E18" s="292">
        <v>223</v>
      </c>
      <c r="F18" s="31"/>
      <c r="G18" s="31"/>
      <c r="H18" s="31"/>
      <c r="I18" s="31"/>
      <c r="J18" s="31"/>
      <c r="K18" s="31"/>
      <c r="L18" s="298"/>
      <c r="M18" s="31"/>
      <c r="N18" s="31"/>
      <c r="O18" s="31"/>
      <c r="P18" s="31"/>
      <c r="Q18" s="31"/>
      <c r="R18" s="31"/>
      <c r="S18" s="31"/>
      <c r="T18" s="31"/>
      <c r="U18" s="31"/>
      <c r="V18" s="31"/>
      <c r="W18" s="31"/>
      <c r="X18" s="31"/>
      <c r="Y18" s="31"/>
    </row>
    <row r="19" spans="1:25" ht="14.25" customHeight="1">
      <c r="A19" s="283" t="s">
        <v>118</v>
      </c>
      <c r="B19" s="300">
        <v>6388</v>
      </c>
      <c r="C19" s="285">
        <v>153731055643.98999</v>
      </c>
      <c r="D19" s="286"/>
      <c r="E19" s="287"/>
      <c r="F19" s="31"/>
      <c r="G19" s="31"/>
      <c r="H19" s="31"/>
      <c r="I19" s="31"/>
      <c r="J19" s="31"/>
      <c r="K19" s="31"/>
      <c r="L19" s="298"/>
      <c r="M19" s="31"/>
      <c r="N19" s="31"/>
      <c r="O19" s="31"/>
      <c r="P19" s="31"/>
      <c r="Q19" s="31"/>
      <c r="R19" s="31"/>
      <c r="S19" s="31"/>
      <c r="T19" s="31"/>
      <c r="U19" s="31"/>
      <c r="V19" s="31"/>
      <c r="W19" s="31"/>
      <c r="X19" s="31"/>
      <c r="Y19" s="31"/>
    </row>
    <row r="20" spans="1:25" ht="14.25" customHeight="1">
      <c r="A20" s="288" t="s">
        <v>119</v>
      </c>
      <c r="B20" s="301">
        <v>156</v>
      </c>
      <c r="C20" s="290">
        <v>1311712226.79</v>
      </c>
      <c r="D20" s="291"/>
      <c r="E20" s="292"/>
      <c r="F20" s="31"/>
      <c r="G20" s="31"/>
      <c r="H20" s="31"/>
      <c r="I20" s="31"/>
      <c r="J20" s="31"/>
      <c r="K20" s="31"/>
      <c r="L20" s="298"/>
      <c r="M20" s="31"/>
      <c r="N20" s="31"/>
      <c r="O20" s="31"/>
      <c r="P20" s="31"/>
      <c r="Q20" s="31"/>
      <c r="R20" s="31"/>
      <c r="S20" s="31"/>
      <c r="T20" s="31"/>
      <c r="U20" s="31"/>
      <c r="V20" s="31"/>
      <c r="W20" s="31"/>
      <c r="X20" s="31"/>
      <c r="Y20" s="31"/>
    </row>
    <row r="21" spans="1:25" ht="14.25" customHeight="1">
      <c r="A21" s="283" t="s">
        <v>120</v>
      </c>
      <c r="B21" s="300">
        <v>1534</v>
      </c>
      <c r="C21" s="285">
        <v>133903394557.14</v>
      </c>
      <c r="D21" s="286"/>
      <c r="E21" s="287"/>
      <c r="F21" s="31"/>
      <c r="G21" s="31"/>
      <c r="H21" s="31"/>
      <c r="I21" s="31"/>
      <c r="J21" s="31"/>
      <c r="K21" s="31"/>
      <c r="L21" s="298"/>
      <c r="M21" s="31"/>
      <c r="N21" s="31"/>
      <c r="O21" s="31"/>
      <c r="P21" s="31"/>
      <c r="Q21" s="31"/>
      <c r="R21" s="31"/>
      <c r="S21" s="31"/>
      <c r="T21" s="31"/>
      <c r="U21" s="31"/>
      <c r="V21" s="31"/>
      <c r="W21" s="31"/>
      <c r="X21" s="31"/>
      <c r="Y21" s="31"/>
    </row>
    <row r="22" spans="1:25" ht="14.25" customHeight="1">
      <c r="A22" s="288" t="s">
        <v>121</v>
      </c>
      <c r="B22" s="301">
        <v>2313</v>
      </c>
      <c r="C22" s="290">
        <v>33611469771</v>
      </c>
      <c r="D22" s="291"/>
      <c r="E22" s="292"/>
      <c r="F22" s="31"/>
      <c r="G22" s="31"/>
      <c r="H22" s="31"/>
      <c r="I22" s="31"/>
      <c r="J22" s="31"/>
      <c r="K22" s="31"/>
      <c r="L22" s="298"/>
      <c r="M22" s="31"/>
      <c r="N22" s="31"/>
      <c r="O22" s="31"/>
      <c r="P22" s="31"/>
      <c r="Q22" s="31"/>
      <c r="R22" s="31"/>
      <c r="S22" s="31"/>
      <c r="T22" s="31"/>
      <c r="U22" s="31"/>
      <c r="V22" s="31"/>
      <c r="W22" s="31"/>
      <c r="X22" s="31"/>
      <c r="Y22" s="31"/>
    </row>
    <row r="23" spans="1:25" ht="14.25" customHeight="1" thickBot="1">
      <c r="A23" s="843" t="s">
        <v>339</v>
      </c>
      <c r="B23" s="382">
        <v>36316</v>
      </c>
      <c r="C23" s="372">
        <v>323993067256</v>
      </c>
      <c r="D23" s="373">
        <v>318</v>
      </c>
      <c r="E23" s="374">
        <v>1134287111</v>
      </c>
      <c r="F23" s="31"/>
      <c r="G23" s="31"/>
      <c r="H23" s="31"/>
      <c r="I23" s="31"/>
      <c r="J23" s="31"/>
      <c r="K23" s="31"/>
      <c r="L23" s="298"/>
      <c r="M23" s="31"/>
      <c r="N23" s="31"/>
      <c r="O23" s="31"/>
      <c r="P23" s="31"/>
      <c r="Q23" s="31"/>
      <c r="R23" s="31"/>
      <c r="S23" s="31"/>
      <c r="T23" s="31"/>
      <c r="U23" s="31"/>
      <c r="V23" s="31"/>
      <c r="W23" s="31"/>
      <c r="X23" s="31"/>
      <c r="Y23" s="31"/>
    </row>
    <row r="24" spans="1:25" ht="14.25" customHeight="1" thickBot="1">
      <c r="A24" s="853" t="s">
        <v>39</v>
      </c>
      <c r="B24" s="854">
        <f t="shared" ref="B24:E24" si="0">SUM(B4:B23)</f>
        <v>246925</v>
      </c>
      <c r="C24" s="855">
        <f t="shared" si="0"/>
        <v>1762606101694.8557</v>
      </c>
      <c r="D24" s="856">
        <f t="shared" si="0"/>
        <v>15373</v>
      </c>
      <c r="E24" s="857">
        <f t="shared" si="0"/>
        <v>77373585001.130005</v>
      </c>
      <c r="F24" s="31"/>
      <c r="G24" s="31"/>
      <c r="H24" s="31"/>
      <c r="I24" s="31"/>
      <c r="J24" s="31"/>
      <c r="K24" s="31"/>
      <c r="L24" s="298"/>
      <c r="M24" s="31"/>
      <c r="N24" s="31"/>
      <c r="O24" s="31"/>
      <c r="P24" s="31"/>
      <c r="Q24" s="31"/>
      <c r="R24" s="31"/>
      <c r="S24" s="31"/>
      <c r="T24" s="31"/>
      <c r="U24" s="31"/>
      <c r="V24" s="31"/>
      <c r="W24" s="31"/>
      <c r="X24" s="31"/>
      <c r="Y24" s="31"/>
    </row>
    <row r="25" spans="1:25" ht="14.25" customHeight="1">
      <c r="A25" s="31"/>
      <c r="B25" s="31"/>
      <c r="C25" s="31"/>
      <c r="D25" s="31"/>
      <c r="E25" s="31"/>
      <c r="F25" s="31"/>
      <c r="G25" s="31"/>
      <c r="H25" s="31"/>
      <c r="I25" s="31"/>
      <c r="J25" s="31"/>
      <c r="K25" s="31"/>
      <c r="L25" s="298"/>
      <c r="M25" s="31"/>
      <c r="N25" s="31"/>
      <c r="O25" s="31"/>
      <c r="P25" s="31"/>
      <c r="Q25" s="31"/>
      <c r="R25" s="31"/>
      <c r="S25" s="31"/>
      <c r="T25" s="31"/>
      <c r="U25" s="31"/>
      <c r="V25" s="31"/>
      <c r="W25" s="31"/>
      <c r="X25" s="31"/>
      <c r="Y25" s="31"/>
    </row>
    <row r="26" spans="1:25" ht="14.25" customHeight="1">
      <c r="A26" s="31" t="s">
        <v>59</v>
      </c>
      <c r="B26" s="31"/>
      <c r="C26" s="31"/>
      <c r="D26" s="31"/>
      <c r="E26" s="31"/>
      <c r="F26" s="31"/>
      <c r="G26" s="31"/>
      <c r="H26" s="31"/>
      <c r="I26" s="31"/>
      <c r="J26" s="31"/>
      <c r="K26" s="31"/>
      <c r="L26" s="298"/>
      <c r="M26" s="31"/>
      <c r="N26" s="31"/>
      <c r="O26" s="31"/>
      <c r="P26" s="31"/>
      <c r="Q26" s="31"/>
      <c r="R26" s="31"/>
      <c r="S26" s="31"/>
      <c r="T26" s="31"/>
      <c r="U26" s="31"/>
      <c r="V26" s="31"/>
      <c r="W26" s="31"/>
      <c r="X26" s="31"/>
      <c r="Y26" s="31"/>
    </row>
    <row r="27" spans="1:25" ht="14.25" customHeight="1">
      <c r="A27" s="31" t="s">
        <v>295</v>
      </c>
      <c r="B27" s="95"/>
      <c r="C27" s="107"/>
      <c r="D27" s="95"/>
      <c r="E27" s="95"/>
      <c r="F27" s="31"/>
      <c r="G27" s="31"/>
      <c r="H27" s="31"/>
      <c r="I27" s="31"/>
      <c r="J27" s="31"/>
      <c r="K27" s="31"/>
      <c r="L27" s="298"/>
      <c r="M27" s="31"/>
      <c r="N27" s="31"/>
      <c r="O27" s="31"/>
      <c r="P27" s="31"/>
      <c r="Q27" s="31"/>
      <c r="R27" s="31"/>
      <c r="S27" s="31"/>
      <c r="T27" s="31"/>
      <c r="U27" s="31"/>
      <c r="V27" s="31"/>
      <c r="W27" s="31"/>
      <c r="X27" s="31"/>
      <c r="Y27" s="31"/>
    </row>
    <row r="28" spans="1:25" ht="14.25" customHeight="1">
      <c r="A28" s="405" t="s">
        <v>405</v>
      </c>
      <c r="B28" s="95"/>
      <c r="C28" s="107"/>
      <c r="D28" s="95"/>
      <c r="E28" s="95"/>
      <c r="F28" s="31"/>
      <c r="G28" s="31"/>
      <c r="H28" s="31"/>
      <c r="I28" s="31"/>
      <c r="J28" s="31"/>
      <c r="K28" s="31"/>
      <c r="L28" s="298"/>
      <c r="M28" s="31"/>
      <c r="N28" s="31"/>
      <c r="O28" s="31"/>
      <c r="P28" s="31"/>
      <c r="Q28" s="31"/>
      <c r="R28" s="31"/>
      <c r="S28" s="31"/>
      <c r="T28" s="31"/>
      <c r="U28" s="31"/>
      <c r="V28" s="31"/>
      <c r="W28" s="31"/>
      <c r="X28" s="31"/>
      <c r="Y28" s="31"/>
    </row>
    <row r="29" spans="1:25" ht="79.5" customHeight="1">
      <c r="A29" s="952" t="s">
        <v>133</v>
      </c>
      <c r="B29" s="952"/>
      <c r="C29" s="952"/>
      <c r="D29" s="952"/>
      <c r="E29" s="952"/>
      <c r="L29" s="297"/>
    </row>
    <row r="30" spans="1:25" ht="14.25" customHeight="1">
      <c r="B30" s="293"/>
      <c r="L30" s="297"/>
    </row>
    <row r="31" spans="1:25" ht="14.25" customHeight="1">
      <c r="B31" s="293"/>
      <c r="L31" s="297"/>
    </row>
    <row r="32" spans="1:25" ht="14.25" customHeight="1">
      <c r="B32" s="293"/>
      <c r="L32" s="297"/>
    </row>
    <row r="33" spans="2:12" ht="14.25" customHeight="1">
      <c r="B33" s="293"/>
      <c r="L33" s="297"/>
    </row>
    <row r="34" spans="2:12" ht="14.25" customHeight="1">
      <c r="B34" s="293"/>
      <c r="L34" s="297"/>
    </row>
    <row r="35" spans="2:12" ht="14.25" customHeight="1">
      <c r="B35" s="293"/>
      <c r="L35" s="297"/>
    </row>
    <row r="36" spans="2:12" ht="14.25" customHeight="1">
      <c r="B36" s="293"/>
      <c r="L36" s="297"/>
    </row>
    <row r="37" spans="2:12" ht="14.25" customHeight="1">
      <c r="B37" s="293"/>
      <c r="L37" s="297"/>
    </row>
    <row r="38" spans="2:12" ht="14.25" customHeight="1">
      <c r="B38" s="293"/>
      <c r="L38" s="297"/>
    </row>
    <row r="39" spans="2:12" ht="14.25" customHeight="1">
      <c r="B39" s="293"/>
      <c r="L39" s="297"/>
    </row>
    <row r="40" spans="2:12" ht="14.25" customHeight="1">
      <c r="B40" s="293"/>
      <c r="L40" s="297"/>
    </row>
    <row r="41" spans="2:12" ht="14.25" customHeight="1">
      <c r="B41" s="293"/>
      <c r="L41" s="297"/>
    </row>
    <row r="42" spans="2:12" ht="14.25" customHeight="1">
      <c r="B42" s="293"/>
      <c r="L42" s="297"/>
    </row>
    <row r="43" spans="2:12" ht="14.25" customHeight="1">
      <c r="B43" s="293"/>
      <c r="L43" s="297"/>
    </row>
    <row r="44" spans="2:12" ht="14.25" customHeight="1">
      <c r="L44" s="297"/>
    </row>
    <row r="45" spans="2:12" ht="14.25" customHeight="1">
      <c r="L45" s="297"/>
    </row>
    <row r="46" spans="2:12" ht="14.25" customHeight="1">
      <c r="L46" s="297"/>
    </row>
    <row r="47" spans="2:12" ht="14.25" customHeight="1">
      <c r="L47" s="297"/>
    </row>
    <row r="48" spans="2:12" ht="14.25" customHeight="1">
      <c r="L48" s="297"/>
    </row>
    <row r="49" spans="12:12" ht="14.25" customHeight="1">
      <c r="L49" s="297"/>
    </row>
    <row r="50" spans="12:12" ht="14.25" customHeight="1">
      <c r="L50" s="297"/>
    </row>
    <row r="51" spans="12:12" ht="14.25" customHeight="1">
      <c r="L51" s="297"/>
    </row>
    <row r="52" spans="12:12" ht="14.25" customHeight="1">
      <c r="L52" s="297"/>
    </row>
    <row r="53" spans="12:12" ht="14.25" customHeight="1">
      <c r="L53" s="297"/>
    </row>
    <row r="54" spans="12:12" ht="14.25" customHeight="1">
      <c r="L54" s="297"/>
    </row>
    <row r="55" spans="12:12" ht="14.25" customHeight="1">
      <c r="L55" s="297"/>
    </row>
    <row r="56" spans="12:12" ht="14.25" customHeight="1">
      <c r="L56" s="297"/>
    </row>
    <row r="57" spans="12:12" ht="14.25" customHeight="1">
      <c r="L57" s="297"/>
    </row>
    <row r="58" spans="12:12" ht="14.25" customHeight="1">
      <c r="L58" s="297"/>
    </row>
    <row r="59" spans="12:12" ht="14.25" customHeight="1">
      <c r="L59" s="297"/>
    </row>
    <row r="60" spans="12:12" ht="14.25" customHeight="1">
      <c r="L60" s="297"/>
    </row>
    <row r="61" spans="12:12" ht="14.25" customHeight="1">
      <c r="L61" s="297"/>
    </row>
    <row r="62" spans="12:12" ht="14.25" customHeight="1">
      <c r="L62" s="297"/>
    </row>
    <row r="63" spans="12:12" ht="14.25" customHeight="1">
      <c r="L63" s="297"/>
    </row>
    <row r="64" spans="12:12" ht="14.25" customHeight="1">
      <c r="L64" s="297"/>
    </row>
    <row r="65" spans="12:12" ht="14.25" customHeight="1">
      <c r="L65" s="297"/>
    </row>
    <row r="66" spans="12:12" ht="14.25" customHeight="1">
      <c r="L66" s="297"/>
    </row>
    <row r="67" spans="12:12" ht="14.25" customHeight="1">
      <c r="L67" s="297"/>
    </row>
    <row r="68" spans="12:12" ht="14.25" customHeight="1">
      <c r="L68" s="297"/>
    </row>
    <row r="69" spans="12:12" ht="14.25" customHeight="1">
      <c r="L69" s="297"/>
    </row>
    <row r="70" spans="12:12" ht="14.25" customHeight="1">
      <c r="L70" s="297"/>
    </row>
    <row r="71" spans="12:12" ht="14.25" customHeight="1">
      <c r="L71" s="297"/>
    </row>
    <row r="72" spans="12:12" ht="14.25" customHeight="1">
      <c r="L72" s="297"/>
    </row>
    <row r="73" spans="12:12" ht="14.25" customHeight="1">
      <c r="L73" s="297"/>
    </row>
    <row r="74" spans="12:12" ht="14.25" customHeight="1">
      <c r="L74" s="297"/>
    </row>
    <row r="75" spans="12:12" ht="14.25" customHeight="1">
      <c r="L75" s="297"/>
    </row>
    <row r="76" spans="12:12" ht="14.25" customHeight="1">
      <c r="L76" s="297"/>
    </row>
    <row r="77" spans="12:12" ht="14.25" customHeight="1">
      <c r="L77" s="297"/>
    </row>
    <row r="78" spans="12:12" ht="14.25" customHeight="1">
      <c r="L78" s="297"/>
    </row>
    <row r="79" spans="12:12" ht="14.25" customHeight="1">
      <c r="L79" s="297"/>
    </row>
    <row r="80" spans="12:12" ht="14.25" customHeight="1">
      <c r="L80" s="297"/>
    </row>
    <row r="81" spans="12:12" ht="14.25" customHeight="1">
      <c r="L81" s="297"/>
    </row>
    <row r="82" spans="12:12" ht="14.25" customHeight="1">
      <c r="L82" s="297"/>
    </row>
    <row r="83" spans="12:12" ht="14.25" customHeight="1">
      <c r="L83" s="297"/>
    </row>
    <row r="84" spans="12:12" ht="14.25" customHeight="1">
      <c r="L84" s="297"/>
    </row>
    <row r="85" spans="12:12" ht="14.25" customHeight="1">
      <c r="L85" s="297"/>
    </row>
    <row r="86" spans="12:12" ht="14.25" customHeight="1">
      <c r="L86" s="297"/>
    </row>
    <row r="87" spans="12:12" ht="14.25" customHeight="1">
      <c r="L87" s="297"/>
    </row>
    <row r="88" spans="12:12" ht="14.25" customHeight="1">
      <c r="L88" s="297"/>
    </row>
    <row r="89" spans="12:12" ht="14.25" customHeight="1">
      <c r="L89" s="297"/>
    </row>
    <row r="90" spans="12:12" ht="14.25" customHeight="1">
      <c r="L90" s="297"/>
    </row>
    <row r="91" spans="12:12" ht="14.25" customHeight="1">
      <c r="L91" s="297"/>
    </row>
    <row r="92" spans="12:12" ht="14.25" customHeight="1">
      <c r="L92" s="297"/>
    </row>
    <row r="93" spans="12:12" ht="14.25" customHeight="1">
      <c r="L93" s="297"/>
    </row>
    <row r="94" spans="12:12" ht="14.25" customHeight="1">
      <c r="L94" s="297"/>
    </row>
    <row r="95" spans="12:12" ht="14.25" customHeight="1">
      <c r="L95" s="297"/>
    </row>
    <row r="96" spans="12:12" ht="14.25" customHeight="1">
      <c r="L96" s="297"/>
    </row>
    <row r="97" spans="12:12" ht="14.25" customHeight="1">
      <c r="L97" s="297"/>
    </row>
    <row r="98" spans="12:12" ht="14.25" customHeight="1">
      <c r="L98" s="297"/>
    </row>
    <row r="99" spans="12:12" ht="14.25" customHeight="1">
      <c r="L99" s="297"/>
    </row>
    <row r="100" spans="12:12" ht="14.25" customHeight="1">
      <c r="L100" s="297"/>
    </row>
    <row r="101" spans="12:12" ht="14.25" customHeight="1">
      <c r="L101" s="297"/>
    </row>
    <row r="102" spans="12:12" ht="14.25" customHeight="1">
      <c r="L102" s="297"/>
    </row>
    <row r="103" spans="12:12" ht="14.25" customHeight="1">
      <c r="L103" s="297"/>
    </row>
    <row r="104" spans="12:12" ht="14.25" customHeight="1">
      <c r="L104" s="297"/>
    </row>
    <row r="105" spans="12:12" ht="14.25" customHeight="1">
      <c r="L105" s="297"/>
    </row>
    <row r="106" spans="12:12" ht="14.25" customHeight="1">
      <c r="L106" s="297"/>
    </row>
    <row r="107" spans="12:12" ht="14.25" customHeight="1">
      <c r="L107" s="297"/>
    </row>
    <row r="108" spans="12:12" ht="14.25" customHeight="1">
      <c r="L108" s="297"/>
    </row>
    <row r="109" spans="12:12" ht="14.25" customHeight="1">
      <c r="L109" s="297"/>
    </row>
    <row r="110" spans="12:12" ht="14.25" customHeight="1">
      <c r="L110" s="297"/>
    </row>
    <row r="111" spans="12:12" ht="14.25" customHeight="1">
      <c r="L111" s="297"/>
    </row>
    <row r="112" spans="12:12" ht="14.25" customHeight="1">
      <c r="L112" s="297"/>
    </row>
    <row r="113" spans="12:12" ht="14.25" customHeight="1">
      <c r="L113" s="297"/>
    </row>
    <row r="114" spans="12:12" ht="14.25" customHeight="1">
      <c r="L114" s="297"/>
    </row>
    <row r="115" spans="12:12" ht="14.25" customHeight="1">
      <c r="L115" s="297"/>
    </row>
    <row r="116" spans="12:12" ht="14.25" customHeight="1">
      <c r="L116" s="297"/>
    </row>
    <row r="117" spans="12:12" ht="14.25" customHeight="1">
      <c r="L117" s="297"/>
    </row>
    <row r="118" spans="12:12" ht="14.25" customHeight="1">
      <c r="L118" s="297"/>
    </row>
    <row r="119" spans="12:12" ht="14.25" customHeight="1">
      <c r="L119" s="297"/>
    </row>
    <row r="120" spans="12:12" ht="14.25" customHeight="1">
      <c r="L120" s="297"/>
    </row>
    <row r="121" spans="12:12" ht="14.25" customHeight="1">
      <c r="L121" s="297"/>
    </row>
    <row r="122" spans="12:12" ht="14.25" customHeight="1">
      <c r="L122" s="297"/>
    </row>
    <row r="123" spans="12:12" ht="14.25" customHeight="1">
      <c r="L123" s="297"/>
    </row>
    <row r="124" spans="12:12" ht="14.25" customHeight="1">
      <c r="L124" s="297"/>
    </row>
    <row r="125" spans="12:12" ht="14.25" customHeight="1">
      <c r="L125" s="297"/>
    </row>
    <row r="126" spans="12:12" ht="14.25" customHeight="1">
      <c r="L126" s="297"/>
    </row>
    <row r="127" spans="12:12" ht="14.25" customHeight="1">
      <c r="L127" s="297"/>
    </row>
    <row r="128" spans="12:12" ht="14.25" customHeight="1">
      <c r="L128" s="297"/>
    </row>
    <row r="129" spans="12:12" ht="14.25" customHeight="1">
      <c r="L129" s="297"/>
    </row>
    <row r="130" spans="12:12" ht="14.25" customHeight="1">
      <c r="L130" s="297"/>
    </row>
    <row r="131" spans="12:12" ht="14.25" customHeight="1">
      <c r="L131" s="297"/>
    </row>
    <row r="132" spans="12:12" ht="14.25" customHeight="1">
      <c r="L132" s="297"/>
    </row>
    <row r="133" spans="12:12" ht="14.25" customHeight="1">
      <c r="L133" s="297"/>
    </row>
    <row r="134" spans="12:12" ht="14.25" customHeight="1">
      <c r="L134" s="297"/>
    </row>
    <row r="135" spans="12:12" ht="14.25" customHeight="1">
      <c r="L135" s="297"/>
    </row>
    <row r="136" spans="12:12" ht="14.25" customHeight="1">
      <c r="L136" s="297"/>
    </row>
    <row r="137" spans="12:12" ht="14.25" customHeight="1">
      <c r="L137" s="297"/>
    </row>
    <row r="138" spans="12:12" ht="14.25" customHeight="1">
      <c r="L138" s="297"/>
    </row>
    <row r="139" spans="12:12" ht="14.25" customHeight="1">
      <c r="L139" s="297"/>
    </row>
    <row r="140" spans="12:12" ht="14.25" customHeight="1">
      <c r="L140" s="297"/>
    </row>
    <row r="141" spans="12:12" ht="14.25" customHeight="1">
      <c r="L141" s="297"/>
    </row>
    <row r="142" spans="12:12" ht="14.25" customHeight="1">
      <c r="L142" s="297"/>
    </row>
    <row r="143" spans="12:12" ht="14.25" customHeight="1">
      <c r="L143" s="297"/>
    </row>
    <row r="144" spans="12:12" ht="14.25" customHeight="1">
      <c r="L144" s="297"/>
    </row>
    <row r="145" spans="12:12" ht="14.25" customHeight="1">
      <c r="L145" s="297"/>
    </row>
    <row r="146" spans="12:12" ht="14.25" customHeight="1">
      <c r="L146" s="297"/>
    </row>
    <row r="147" spans="12:12" ht="14.25" customHeight="1">
      <c r="L147" s="297"/>
    </row>
    <row r="148" spans="12:12" ht="14.25" customHeight="1">
      <c r="L148" s="297"/>
    </row>
    <row r="149" spans="12:12" ht="14.25" customHeight="1">
      <c r="L149" s="297"/>
    </row>
    <row r="150" spans="12:12" ht="14.25" customHeight="1">
      <c r="L150" s="297"/>
    </row>
    <row r="151" spans="12:12" ht="14.25" customHeight="1">
      <c r="L151" s="297"/>
    </row>
    <row r="152" spans="12:12" ht="14.25" customHeight="1">
      <c r="L152" s="297"/>
    </row>
    <row r="153" spans="12:12" ht="14.25" customHeight="1">
      <c r="L153" s="297"/>
    </row>
    <row r="154" spans="12:12" ht="14.25" customHeight="1">
      <c r="L154" s="297"/>
    </row>
    <row r="155" spans="12:12" ht="14.25" customHeight="1">
      <c r="L155" s="297"/>
    </row>
    <row r="156" spans="12:12" ht="14.25" customHeight="1">
      <c r="L156" s="297"/>
    </row>
    <row r="157" spans="12:12" ht="14.25" customHeight="1">
      <c r="L157" s="297"/>
    </row>
    <row r="158" spans="12:12" ht="14.25" customHeight="1">
      <c r="L158" s="297"/>
    </row>
    <row r="159" spans="12:12" ht="14.25" customHeight="1">
      <c r="L159" s="297"/>
    </row>
    <row r="160" spans="12:12" ht="14.25" customHeight="1">
      <c r="L160" s="297"/>
    </row>
    <row r="161" spans="12:12" ht="14.25" customHeight="1">
      <c r="L161" s="297"/>
    </row>
    <row r="162" spans="12:12" ht="14.25" customHeight="1">
      <c r="L162" s="297"/>
    </row>
    <row r="163" spans="12:12" ht="14.25" customHeight="1">
      <c r="L163" s="297"/>
    </row>
    <row r="164" spans="12:12" ht="14.25" customHeight="1">
      <c r="L164" s="297"/>
    </row>
    <row r="165" spans="12:12" ht="14.25" customHeight="1">
      <c r="L165" s="297"/>
    </row>
    <row r="166" spans="12:12" ht="14.25" customHeight="1">
      <c r="L166" s="297"/>
    </row>
    <row r="167" spans="12:12" ht="14.25" customHeight="1">
      <c r="L167" s="297"/>
    </row>
    <row r="168" spans="12:12" ht="14.25" customHeight="1">
      <c r="L168" s="297"/>
    </row>
    <row r="169" spans="12:12" ht="14.25" customHeight="1">
      <c r="L169" s="297"/>
    </row>
    <row r="170" spans="12:12" ht="14.25" customHeight="1">
      <c r="L170" s="297"/>
    </row>
    <row r="171" spans="12:12" ht="14.25" customHeight="1">
      <c r="L171" s="297"/>
    </row>
    <row r="172" spans="12:12" ht="14.25" customHeight="1">
      <c r="L172" s="297"/>
    </row>
    <row r="173" spans="12:12" ht="14.25" customHeight="1">
      <c r="L173" s="297"/>
    </row>
    <row r="174" spans="12:12" ht="14.25" customHeight="1">
      <c r="L174" s="297"/>
    </row>
    <row r="175" spans="12:12" ht="14.25" customHeight="1">
      <c r="L175" s="297"/>
    </row>
    <row r="176" spans="12:12" ht="14.25" customHeight="1">
      <c r="L176" s="297"/>
    </row>
    <row r="177" spans="12:12" ht="14.25" customHeight="1">
      <c r="L177" s="297"/>
    </row>
    <row r="178" spans="12:12" ht="14.25" customHeight="1">
      <c r="L178" s="297"/>
    </row>
    <row r="179" spans="12:12" ht="14.25" customHeight="1">
      <c r="L179" s="297"/>
    </row>
    <row r="180" spans="12:12" ht="14.25" customHeight="1">
      <c r="L180" s="297"/>
    </row>
    <row r="181" spans="12:12" ht="14.25" customHeight="1">
      <c r="L181" s="297"/>
    </row>
    <row r="182" spans="12:12" ht="14.25" customHeight="1">
      <c r="L182" s="297"/>
    </row>
    <row r="183" spans="12:12" ht="14.25" customHeight="1">
      <c r="L183" s="297"/>
    </row>
    <row r="184" spans="12:12" ht="14.25" customHeight="1">
      <c r="L184" s="297"/>
    </row>
    <row r="185" spans="12:12" ht="14.25" customHeight="1">
      <c r="L185" s="297"/>
    </row>
    <row r="186" spans="12:12" ht="14.25" customHeight="1">
      <c r="L186" s="297"/>
    </row>
    <row r="187" spans="12:12" ht="14.25" customHeight="1">
      <c r="L187" s="297"/>
    </row>
    <row r="188" spans="12:12" ht="14.25" customHeight="1">
      <c r="L188" s="297"/>
    </row>
    <row r="189" spans="12:12" ht="14.25" customHeight="1">
      <c r="L189" s="297"/>
    </row>
    <row r="190" spans="12:12" ht="14.25" customHeight="1">
      <c r="L190" s="297"/>
    </row>
    <row r="191" spans="12:12" ht="14.25" customHeight="1">
      <c r="L191" s="297"/>
    </row>
    <row r="192" spans="12:12" ht="14.25" customHeight="1">
      <c r="L192" s="297"/>
    </row>
    <row r="193" spans="12:12" ht="14.25" customHeight="1">
      <c r="L193" s="297"/>
    </row>
    <row r="194" spans="12:12" ht="14.25" customHeight="1">
      <c r="L194" s="297"/>
    </row>
    <row r="195" spans="12:12" ht="14.25" customHeight="1">
      <c r="L195" s="297"/>
    </row>
    <row r="196" spans="12:12" ht="14.25" customHeight="1">
      <c r="L196" s="297"/>
    </row>
    <row r="197" spans="12:12" ht="14.25" customHeight="1">
      <c r="L197" s="297"/>
    </row>
    <row r="198" spans="12:12" ht="14.25" customHeight="1">
      <c r="L198" s="297"/>
    </row>
    <row r="199" spans="12:12" ht="14.25" customHeight="1">
      <c r="L199" s="297"/>
    </row>
    <row r="200" spans="12:12" ht="14.25" customHeight="1">
      <c r="L200" s="297"/>
    </row>
    <row r="201" spans="12:12" ht="14.25" customHeight="1">
      <c r="L201" s="297"/>
    </row>
    <row r="202" spans="12:12" ht="14.25" customHeight="1">
      <c r="L202" s="297"/>
    </row>
    <row r="203" spans="12:12" ht="14.25" customHeight="1">
      <c r="L203" s="297"/>
    </row>
    <row r="204" spans="12:12" ht="14.25" customHeight="1">
      <c r="L204" s="297"/>
    </row>
    <row r="205" spans="12:12" ht="14.25" customHeight="1">
      <c r="L205" s="297"/>
    </row>
    <row r="206" spans="12:12" ht="14.25" customHeight="1">
      <c r="L206" s="297"/>
    </row>
    <row r="207" spans="12:12" ht="14.25" customHeight="1">
      <c r="L207" s="297"/>
    </row>
    <row r="208" spans="12:12" ht="14.25" customHeight="1">
      <c r="L208" s="297"/>
    </row>
    <row r="209" spans="12:12" ht="14.25" customHeight="1">
      <c r="L209" s="297"/>
    </row>
    <row r="210" spans="12:12" ht="14.25" customHeight="1">
      <c r="L210" s="297"/>
    </row>
    <row r="211" spans="12:12" ht="14.25" customHeight="1">
      <c r="L211" s="297"/>
    </row>
    <row r="212" spans="12:12" ht="14.25" customHeight="1">
      <c r="L212" s="297"/>
    </row>
    <row r="213" spans="12:12" ht="14.25" customHeight="1">
      <c r="L213" s="297"/>
    </row>
    <row r="214" spans="12:12" ht="14.25" customHeight="1">
      <c r="L214" s="297"/>
    </row>
    <row r="215" spans="12:12" ht="14.25" customHeight="1">
      <c r="L215" s="297"/>
    </row>
    <row r="216" spans="12:12" ht="14.25" customHeight="1">
      <c r="L216" s="297"/>
    </row>
    <row r="217" spans="12:12" ht="14.25" customHeight="1">
      <c r="L217" s="297"/>
    </row>
    <row r="218" spans="12:12" ht="14.25" customHeight="1">
      <c r="L218" s="297"/>
    </row>
    <row r="219" spans="12:12" ht="14.25" customHeight="1">
      <c r="L219" s="297"/>
    </row>
    <row r="220" spans="12:12" ht="14.25" customHeight="1">
      <c r="L220" s="297"/>
    </row>
    <row r="221" spans="12:12" ht="14.25" customHeight="1">
      <c r="L221" s="297"/>
    </row>
    <row r="222" spans="12:12" ht="14.25" customHeight="1">
      <c r="L222" s="297"/>
    </row>
    <row r="223" spans="12:12" ht="14.25" customHeight="1">
      <c r="L223" s="297"/>
    </row>
    <row r="224" spans="12:12" ht="14.25" customHeight="1">
      <c r="L224" s="297"/>
    </row>
    <row r="225" spans="12:12" ht="14.25" customHeight="1">
      <c r="L225" s="297"/>
    </row>
    <row r="226" spans="12:12" ht="14.25" customHeight="1">
      <c r="L226" s="297"/>
    </row>
    <row r="227" spans="12:12" ht="14.25" customHeight="1">
      <c r="L227" s="297"/>
    </row>
    <row r="228" spans="12:12" ht="14.25" customHeight="1">
      <c r="L228" s="297"/>
    </row>
    <row r="229" spans="12:12" ht="14.25" customHeight="1">
      <c r="L229" s="297"/>
    </row>
    <row r="230" spans="12:12" ht="15.75" customHeight="1"/>
    <row r="231" spans="12:12" ht="15.75" customHeight="1"/>
    <row r="232" spans="12:12" ht="15.75" customHeight="1"/>
    <row r="233" spans="12:12" ht="15.75" customHeight="1"/>
    <row r="234" spans="12:12" ht="15.75" customHeight="1"/>
    <row r="235" spans="12:12" ht="15.75" customHeight="1"/>
    <row r="236" spans="12:12" ht="15.75" customHeight="1"/>
    <row r="237" spans="12:12" ht="15.75" customHeight="1"/>
    <row r="238" spans="12:12" ht="15.75" customHeight="1"/>
    <row r="239" spans="12:12" ht="15.75" customHeight="1"/>
    <row r="240" spans="12: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
    <mergeCell ref="A29:E29"/>
  </mergeCells>
  <pageMargins left="0.7" right="0.7" top="0.75" bottom="0.75" header="0" footer="0"/>
  <pageSetup orientation="portrait"/>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005"/>
  <sheetViews>
    <sheetView workbookViewId="0"/>
  </sheetViews>
  <sheetFormatPr defaultColWidth="12.58203125" defaultRowHeight="15" customHeight="1"/>
  <cols>
    <col min="1" max="1" width="39" customWidth="1"/>
    <col min="2" max="2" width="21.08203125" customWidth="1"/>
    <col min="3" max="3" width="18.58203125" customWidth="1"/>
    <col min="4" max="4" width="20.33203125" customWidth="1"/>
    <col min="5" max="5" width="22.08203125" customWidth="1"/>
    <col min="6" max="6" width="8.58203125" customWidth="1"/>
    <col min="7" max="7" width="27" customWidth="1"/>
    <col min="8" max="8" width="8.58203125" customWidth="1"/>
    <col min="9" max="9" width="21.58203125" customWidth="1"/>
    <col min="10" max="10" width="8.58203125" customWidth="1"/>
    <col min="11" max="11" width="14.08203125" customWidth="1"/>
    <col min="12" max="25" width="8.58203125" customWidth="1"/>
  </cols>
  <sheetData>
    <row r="1" spans="1:25" ht="18.5">
      <c r="A1" s="97" t="s">
        <v>483</v>
      </c>
      <c r="B1" s="275"/>
      <c r="C1" s="18"/>
      <c r="D1" s="18"/>
      <c r="E1" s="18"/>
      <c r="F1" s="18"/>
      <c r="G1" s="18"/>
      <c r="H1" s="18"/>
      <c r="I1" s="18"/>
      <c r="J1" s="18"/>
      <c r="K1" s="18"/>
      <c r="L1" s="18"/>
      <c r="M1" s="18"/>
      <c r="N1" s="18"/>
      <c r="O1" s="18"/>
      <c r="P1" s="18"/>
      <c r="Q1" s="18"/>
      <c r="R1" s="18"/>
      <c r="S1" s="18"/>
      <c r="T1" s="18"/>
      <c r="U1" s="18"/>
      <c r="V1" s="18"/>
      <c r="W1" s="18"/>
      <c r="X1" s="18"/>
      <c r="Y1" s="18"/>
    </row>
    <row r="2" spans="1:25" ht="14.25" customHeight="1"/>
    <row r="3" spans="1:25" ht="59.25" customHeight="1" thickBot="1">
      <c r="A3" s="302" t="s">
        <v>106</v>
      </c>
      <c r="B3" s="83" t="s">
        <v>125</v>
      </c>
      <c r="C3" s="83" t="s">
        <v>529</v>
      </c>
      <c r="D3" s="83" t="s">
        <v>202</v>
      </c>
      <c r="E3" s="179" t="s">
        <v>296</v>
      </c>
      <c r="F3" s="31"/>
      <c r="G3" s="31"/>
      <c r="H3" s="31"/>
      <c r="I3" s="31"/>
      <c r="J3" s="31"/>
      <c r="K3" s="31"/>
      <c r="L3" s="31"/>
      <c r="M3" s="31"/>
      <c r="N3" s="31"/>
      <c r="O3" s="31"/>
      <c r="P3" s="31"/>
      <c r="Q3" s="31"/>
      <c r="R3" s="31"/>
      <c r="S3" s="31"/>
      <c r="T3" s="31"/>
      <c r="U3" s="31"/>
      <c r="V3" s="31"/>
      <c r="W3" s="31"/>
      <c r="X3" s="31"/>
      <c r="Y3" s="31"/>
    </row>
    <row r="4" spans="1:25" ht="14.25" customHeight="1">
      <c r="A4" s="859" t="s">
        <v>335</v>
      </c>
      <c r="B4" s="299">
        <v>82636</v>
      </c>
      <c r="C4" s="280">
        <v>210341471115.69</v>
      </c>
      <c r="D4" s="281">
        <v>751</v>
      </c>
      <c r="E4" s="282">
        <v>9544959018.8600006</v>
      </c>
      <c r="F4" s="31"/>
      <c r="G4" s="31"/>
      <c r="H4" s="31"/>
      <c r="I4" s="298"/>
      <c r="J4" s="31"/>
      <c r="K4" s="31"/>
      <c r="L4" s="31"/>
      <c r="M4" s="31"/>
      <c r="N4" s="31"/>
      <c r="O4" s="31"/>
      <c r="P4" s="31"/>
      <c r="Q4" s="31"/>
      <c r="R4" s="31"/>
      <c r="S4" s="31"/>
      <c r="T4" s="31"/>
      <c r="U4" s="31"/>
      <c r="V4" s="31"/>
      <c r="W4" s="31"/>
      <c r="X4" s="31"/>
      <c r="Y4" s="31"/>
    </row>
    <row r="5" spans="1:25" ht="14.25" customHeight="1">
      <c r="A5" s="303" t="s">
        <v>336</v>
      </c>
      <c r="B5" s="300">
        <v>178516</v>
      </c>
      <c r="C5" s="285">
        <v>203835212441.62799</v>
      </c>
      <c r="D5" s="286">
        <v>92101</v>
      </c>
      <c r="E5" s="287">
        <v>25629765201.670101</v>
      </c>
      <c r="F5" s="31"/>
      <c r="G5" s="31"/>
      <c r="H5" s="31"/>
      <c r="I5" s="298"/>
      <c r="J5" s="31"/>
      <c r="K5" s="31"/>
      <c r="L5" s="31"/>
      <c r="M5" s="31"/>
      <c r="N5" s="31"/>
      <c r="O5" s="31"/>
      <c r="P5" s="31"/>
      <c r="Q5" s="31"/>
      <c r="R5" s="31"/>
      <c r="S5" s="31"/>
      <c r="T5" s="31"/>
      <c r="U5" s="31"/>
      <c r="V5" s="31"/>
      <c r="W5" s="31"/>
      <c r="X5" s="31"/>
      <c r="Y5" s="31"/>
    </row>
    <row r="6" spans="1:25" ht="14.25" customHeight="1">
      <c r="A6" s="304" t="s">
        <v>337</v>
      </c>
      <c r="B6" s="301">
        <v>3790</v>
      </c>
      <c r="C6" s="290">
        <v>5987699699.8299999</v>
      </c>
      <c r="D6" s="291"/>
      <c r="E6" s="292"/>
      <c r="F6" s="31"/>
      <c r="G6" s="31"/>
      <c r="H6" s="31"/>
      <c r="I6" s="298"/>
      <c r="J6" s="31"/>
      <c r="K6" s="31"/>
      <c r="L6" s="31"/>
      <c r="M6" s="31"/>
      <c r="N6" s="31"/>
      <c r="O6" s="31"/>
      <c r="P6" s="31"/>
      <c r="Q6" s="31"/>
      <c r="R6" s="31"/>
      <c r="S6" s="31"/>
      <c r="T6" s="31"/>
      <c r="U6" s="31"/>
      <c r="V6" s="31"/>
      <c r="W6" s="31"/>
      <c r="X6" s="31"/>
      <c r="Y6" s="31"/>
    </row>
    <row r="7" spans="1:25" ht="14.25" customHeight="1">
      <c r="A7" s="303" t="s">
        <v>338</v>
      </c>
      <c r="B7" s="300">
        <v>773</v>
      </c>
      <c r="C7" s="285">
        <v>411098170.38</v>
      </c>
      <c r="D7" s="286">
        <v>2</v>
      </c>
      <c r="E7" s="287">
        <v>3220418.05</v>
      </c>
      <c r="F7" s="31"/>
      <c r="G7" s="31"/>
      <c r="H7" s="31"/>
      <c r="I7" s="298"/>
      <c r="J7" s="31"/>
      <c r="K7" s="31"/>
      <c r="L7" s="31"/>
      <c r="M7" s="31"/>
      <c r="N7" s="31"/>
      <c r="O7" s="31"/>
      <c r="P7" s="31"/>
      <c r="Q7" s="31"/>
      <c r="R7" s="31"/>
      <c r="S7" s="31"/>
      <c r="T7" s="31"/>
      <c r="U7" s="31"/>
      <c r="V7" s="31"/>
      <c r="W7" s="31"/>
      <c r="X7" s="31"/>
      <c r="Y7" s="31"/>
    </row>
    <row r="8" spans="1:25" ht="14.25" customHeight="1">
      <c r="A8" s="304" t="s">
        <v>107</v>
      </c>
      <c r="B8" s="301">
        <v>19773</v>
      </c>
      <c r="C8" s="290">
        <v>42429586304.150002</v>
      </c>
      <c r="D8" s="291">
        <v>62</v>
      </c>
      <c r="E8" s="292">
        <v>7935513.1500000004</v>
      </c>
      <c r="F8" s="31"/>
      <c r="G8" s="31"/>
      <c r="H8" s="31"/>
      <c r="I8" s="298"/>
      <c r="J8" s="31"/>
      <c r="K8" s="31"/>
      <c r="L8" s="31"/>
      <c r="M8" s="31"/>
      <c r="N8" s="31"/>
      <c r="O8" s="31"/>
      <c r="P8" s="31"/>
      <c r="Q8" s="31"/>
      <c r="R8" s="31"/>
      <c r="S8" s="31"/>
      <c r="T8" s="31"/>
      <c r="U8" s="31"/>
      <c r="V8" s="31"/>
      <c r="W8" s="31"/>
      <c r="X8" s="31"/>
      <c r="Y8" s="31"/>
    </row>
    <row r="9" spans="1:25" ht="14.25" customHeight="1">
      <c r="A9" s="303" t="s">
        <v>108</v>
      </c>
      <c r="B9" s="300">
        <v>152</v>
      </c>
      <c r="C9" s="285">
        <v>1117683149.9000001</v>
      </c>
      <c r="D9" s="286"/>
      <c r="E9" s="287"/>
      <c r="F9" s="31"/>
      <c r="G9" s="31"/>
      <c r="H9" s="31"/>
      <c r="I9" s="298"/>
      <c r="J9" s="31"/>
      <c r="K9" s="31"/>
      <c r="L9" s="31"/>
      <c r="M9" s="31"/>
      <c r="N9" s="31"/>
      <c r="O9" s="31"/>
      <c r="P9" s="31"/>
      <c r="Q9" s="31"/>
      <c r="R9" s="31"/>
      <c r="S9" s="31"/>
      <c r="T9" s="31"/>
      <c r="U9" s="31"/>
      <c r="V9" s="31"/>
      <c r="W9" s="31"/>
      <c r="X9" s="31"/>
      <c r="Y9" s="31"/>
    </row>
    <row r="10" spans="1:25" ht="14.25" customHeight="1">
      <c r="A10" s="304" t="s">
        <v>109</v>
      </c>
      <c r="B10" s="301">
        <v>8622</v>
      </c>
      <c r="C10" s="290">
        <v>95471887325</v>
      </c>
      <c r="D10" s="291"/>
      <c r="E10" s="292"/>
      <c r="F10" s="31"/>
      <c r="G10" s="31"/>
      <c r="H10" s="31"/>
      <c r="I10" s="298"/>
      <c r="J10" s="31"/>
      <c r="K10" s="31"/>
      <c r="L10" s="31"/>
      <c r="M10" s="31"/>
      <c r="N10" s="31"/>
      <c r="O10" s="31"/>
      <c r="P10" s="31"/>
      <c r="Q10" s="31"/>
      <c r="R10" s="31"/>
      <c r="S10" s="31"/>
      <c r="T10" s="31"/>
      <c r="U10" s="31"/>
      <c r="V10" s="31"/>
      <c r="W10" s="31"/>
      <c r="X10" s="31"/>
      <c r="Y10" s="31"/>
    </row>
    <row r="11" spans="1:25" ht="14.25" customHeight="1">
      <c r="A11" s="303" t="s">
        <v>110</v>
      </c>
      <c r="B11" s="300">
        <v>79</v>
      </c>
      <c r="C11" s="285">
        <v>683817487.10000002</v>
      </c>
      <c r="D11" s="286"/>
      <c r="E11" s="287"/>
      <c r="F11" s="31"/>
      <c r="G11" s="31"/>
      <c r="H11" s="31"/>
      <c r="I11" s="298"/>
      <c r="J11" s="31"/>
      <c r="K11" s="31"/>
      <c r="L11" s="31"/>
      <c r="M11" s="31"/>
      <c r="N11" s="31"/>
      <c r="O11" s="31"/>
      <c r="P11" s="31"/>
      <c r="Q11" s="31"/>
      <c r="R11" s="31"/>
      <c r="S11" s="31"/>
      <c r="T11" s="31"/>
      <c r="U11" s="31"/>
      <c r="V11" s="31"/>
      <c r="W11" s="31"/>
      <c r="X11" s="31"/>
      <c r="Y11" s="31"/>
    </row>
    <row r="12" spans="1:25" ht="14.25" customHeight="1">
      <c r="A12" s="304" t="s">
        <v>111</v>
      </c>
      <c r="B12" s="301">
        <v>37445</v>
      </c>
      <c r="C12" s="290">
        <v>16708897781.41</v>
      </c>
      <c r="D12" s="291"/>
      <c r="E12" s="292"/>
      <c r="F12" s="31"/>
      <c r="G12" s="31"/>
      <c r="H12" s="31"/>
      <c r="I12" s="298"/>
      <c r="J12" s="31"/>
      <c r="K12" s="31"/>
      <c r="L12" s="31"/>
      <c r="M12" s="31"/>
      <c r="N12" s="31"/>
      <c r="O12" s="31"/>
      <c r="P12" s="31"/>
      <c r="Q12" s="31"/>
      <c r="R12" s="31"/>
      <c r="S12" s="31"/>
      <c r="T12" s="31"/>
      <c r="U12" s="31"/>
      <c r="V12" s="31"/>
      <c r="W12" s="31"/>
      <c r="X12" s="31"/>
      <c r="Y12" s="31"/>
    </row>
    <row r="13" spans="1:25" ht="14.25" customHeight="1">
      <c r="A13" s="303" t="s">
        <v>112</v>
      </c>
      <c r="B13" s="300">
        <v>514</v>
      </c>
      <c r="C13" s="285">
        <v>1015544945.99</v>
      </c>
      <c r="D13" s="286">
        <v>1</v>
      </c>
      <c r="E13" s="287">
        <v>0.01</v>
      </c>
      <c r="F13" s="31"/>
      <c r="G13" s="31"/>
      <c r="H13" s="31"/>
      <c r="I13" s="298"/>
      <c r="J13" s="31"/>
      <c r="K13" s="31"/>
      <c r="L13" s="31"/>
      <c r="M13" s="31"/>
      <c r="N13" s="31"/>
      <c r="O13" s="31"/>
      <c r="P13" s="31"/>
      <c r="Q13" s="31"/>
      <c r="R13" s="31"/>
      <c r="S13" s="31"/>
      <c r="T13" s="31"/>
      <c r="U13" s="31"/>
      <c r="V13" s="31"/>
      <c r="W13" s="31"/>
      <c r="X13" s="31"/>
      <c r="Y13" s="31"/>
    </row>
    <row r="14" spans="1:25" ht="14.25" customHeight="1">
      <c r="A14" s="304" t="s">
        <v>113</v>
      </c>
      <c r="B14" s="301">
        <v>2435</v>
      </c>
      <c r="C14" s="290">
        <v>329269408.31999999</v>
      </c>
      <c r="D14" s="291"/>
      <c r="E14" s="292"/>
      <c r="F14" s="31"/>
      <c r="G14" s="31"/>
      <c r="H14" s="31"/>
      <c r="I14" s="298"/>
      <c r="J14" s="31"/>
      <c r="K14" s="31"/>
      <c r="L14" s="31"/>
      <c r="M14" s="31"/>
      <c r="N14" s="31"/>
      <c r="O14" s="31"/>
      <c r="P14" s="31"/>
      <c r="Q14" s="31"/>
      <c r="R14" s="31"/>
      <c r="S14" s="31"/>
      <c r="T14" s="31"/>
      <c r="U14" s="31"/>
      <c r="V14" s="31"/>
      <c r="W14" s="31"/>
      <c r="X14" s="31"/>
      <c r="Y14" s="31"/>
    </row>
    <row r="15" spans="1:25" ht="14.25" customHeight="1">
      <c r="A15" s="303" t="s">
        <v>114</v>
      </c>
      <c r="B15" s="300">
        <v>102</v>
      </c>
      <c r="C15" s="285">
        <v>6414190594.6140003</v>
      </c>
      <c r="D15" s="286"/>
      <c r="E15" s="287"/>
      <c r="F15" s="31"/>
      <c r="G15" s="31"/>
      <c r="H15" s="31"/>
      <c r="I15" s="298"/>
      <c r="J15" s="31"/>
      <c r="K15" s="31"/>
      <c r="L15" s="31"/>
      <c r="M15" s="31"/>
      <c r="N15" s="31"/>
      <c r="O15" s="31"/>
      <c r="P15" s="31"/>
      <c r="Q15" s="31"/>
      <c r="R15" s="31"/>
      <c r="S15" s="31"/>
      <c r="T15" s="31"/>
      <c r="U15" s="31"/>
      <c r="V15" s="31"/>
      <c r="W15" s="31"/>
      <c r="X15" s="31"/>
      <c r="Y15" s="31"/>
    </row>
    <row r="16" spans="1:25" ht="14.25" customHeight="1">
      <c r="A16" s="304" t="s">
        <v>115</v>
      </c>
      <c r="B16" s="301">
        <v>90720</v>
      </c>
      <c r="C16" s="290">
        <v>383186256609.59399</v>
      </c>
      <c r="D16" s="291">
        <v>702</v>
      </c>
      <c r="E16" s="292">
        <v>3654743707.5100002</v>
      </c>
      <c r="F16" s="31"/>
      <c r="G16" s="31"/>
      <c r="H16" s="31"/>
      <c r="I16" s="298"/>
      <c r="J16" s="31"/>
      <c r="K16" s="31"/>
      <c r="L16" s="31"/>
      <c r="M16" s="31"/>
      <c r="N16" s="31"/>
      <c r="O16" s="31"/>
      <c r="P16" s="31"/>
      <c r="Q16" s="31"/>
      <c r="R16" s="31"/>
      <c r="S16" s="31"/>
      <c r="T16" s="31"/>
      <c r="U16" s="31"/>
      <c r="V16" s="31"/>
      <c r="W16" s="31"/>
      <c r="X16" s="31"/>
      <c r="Y16" s="31"/>
    </row>
    <row r="17" spans="1:25" ht="14.25" customHeight="1">
      <c r="A17" s="303" t="s">
        <v>117</v>
      </c>
      <c r="B17" s="300">
        <v>10886</v>
      </c>
      <c r="C17" s="285">
        <v>5242319150.2600002</v>
      </c>
      <c r="D17" s="286"/>
      <c r="E17" s="287"/>
      <c r="F17" s="31"/>
      <c r="G17" s="31"/>
      <c r="H17" s="31"/>
      <c r="I17" s="298"/>
      <c r="J17" s="31"/>
      <c r="K17" s="31"/>
      <c r="L17" s="31"/>
      <c r="M17" s="31"/>
      <c r="N17" s="31"/>
      <c r="O17" s="31"/>
      <c r="P17" s="31"/>
      <c r="Q17" s="31"/>
      <c r="R17" s="31"/>
      <c r="S17" s="31"/>
      <c r="T17" s="31"/>
      <c r="U17" s="31"/>
      <c r="V17" s="31"/>
      <c r="W17" s="31"/>
      <c r="X17" s="31"/>
      <c r="Y17" s="31"/>
    </row>
    <row r="18" spans="1:25" ht="14.25" customHeight="1">
      <c r="A18" s="304" t="s">
        <v>118</v>
      </c>
      <c r="B18" s="301">
        <v>2846</v>
      </c>
      <c r="C18" s="290">
        <v>14048525657.360001</v>
      </c>
      <c r="D18" s="291"/>
      <c r="E18" s="292"/>
      <c r="F18" s="31"/>
      <c r="G18" s="31"/>
      <c r="H18" s="31"/>
      <c r="I18" s="298"/>
      <c r="J18" s="31"/>
      <c r="K18" s="31"/>
      <c r="L18" s="31"/>
      <c r="M18" s="31"/>
      <c r="N18" s="31"/>
      <c r="O18" s="31"/>
      <c r="P18" s="31"/>
      <c r="Q18" s="31"/>
      <c r="R18" s="31"/>
      <c r="S18" s="31"/>
      <c r="T18" s="31"/>
      <c r="U18" s="31"/>
      <c r="V18" s="31"/>
      <c r="W18" s="31"/>
      <c r="X18" s="31"/>
      <c r="Y18" s="31"/>
    </row>
    <row r="19" spans="1:25" ht="14.25" customHeight="1">
      <c r="A19" s="303" t="s">
        <v>119</v>
      </c>
      <c r="B19" s="300">
        <v>88</v>
      </c>
      <c r="C19" s="285">
        <v>50637343.810000002</v>
      </c>
      <c r="D19" s="286"/>
      <c r="E19" s="287"/>
      <c r="F19" s="31"/>
      <c r="G19" s="31"/>
      <c r="H19" s="31"/>
      <c r="I19" s="298"/>
      <c r="J19" s="31"/>
      <c r="K19" s="31"/>
      <c r="L19" s="31"/>
      <c r="M19" s="31"/>
      <c r="N19" s="31"/>
      <c r="O19" s="31"/>
      <c r="P19" s="31"/>
      <c r="Q19" s="31"/>
      <c r="R19" s="31"/>
      <c r="S19" s="31"/>
      <c r="T19" s="31"/>
      <c r="U19" s="31"/>
      <c r="V19" s="31"/>
      <c r="W19" s="31"/>
      <c r="X19" s="31"/>
      <c r="Y19" s="31"/>
    </row>
    <row r="20" spans="1:25" ht="14.25" customHeight="1">
      <c r="A20" s="304" t="s">
        <v>120</v>
      </c>
      <c r="B20" s="301">
        <v>192</v>
      </c>
      <c r="C20" s="290">
        <v>2152539338.7199998</v>
      </c>
      <c r="D20" s="291"/>
      <c r="E20" s="292"/>
      <c r="F20" s="31"/>
      <c r="G20" s="31"/>
      <c r="H20" s="31"/>
      <c r="I20" s="298"/>
      <c r="J20" s="31"/>
      <c r="K20" s="31"/>
      <c r="L20" s="31"/>
      <c r="M20" s="31"/>
      <c r="N20" s="31"/>
      <c r="O20" s="31"/>
      <c r="P20" s="31"/>
      <c r="Q20" s="31"/>
      <c r="R20" s="31"/>
      <c r="S20" s="31"/>
      <c r="T20" s="31"/>
      <c r="U20" s="31"/>
      <c r="V20" s="31"/>
      <c r="W20" s="31"/>
      <c r="X20" s="31"/>
      <c r="Y20" s="31"/>
    </row>
    <row r="21" spans="1:25" ht="14.25" customHeight="1">
      <c r="A21" s="303" t="s">
        <v>121</v>
      </c>
      <c r="B21" s="300">
        <v>2603</v>
      </c>
      <c r="C21" s="285">
        <v>18735102932</v>
      </c>
      <c r="D21" s="286">
        <v>2</v>
      </c>
      <c r="E21" s="287">
        <v>866791</v>
      </c>
      <c r="F21" s="31"/>
      <c r="G21" s="31"/>
      <c r="H21" s="31"/>
      <c r="I21" s="298"/>
      <c r="J21" s="31"/>
      <c r="K21" s="31"/>
      <c r="L21" s="31"/>
      <c r="M21" s="31"/>
      <c r="N21" s="31"/>
      <c r="O21" s="31"/>
      <c r="P21" s="31"/>
      <c r="Q21" s="31"/>
      <c r="R21" s="31"/>
      <c r="S21" s="31"/>
      <c r="T21" s="31"/>
      <c r="U21" s="31"/>
      <c r="V21" s="31"/>
      <c r="W21" s="31"/>
      <c r="X21" s="31"/>
      <c r="Y21" s="31"/>
    </row>
    <row r="22" spans="1:25" ht="14.25" customHeight="1" thickBot="1">
      <c r="A22" s="860" t="s">
        <v>339</v>
      </c>
      <c r="B22" s="383">
        <v>61010</v>
      </c>
      <c r="C22" s="376">
        <v>279286584855.34998</v>
      </c>
      <c r="D22" s="375">
        <v>491</v>
      </c>
      <c r="E22" s="377">
        <v>1461428233</v>
      </c>
      <c r="F22" s="31"/>
      <c r="G22" s="31"/>
      <c r="H22" s="31"/>
      <c r="I22" s="298"/>
      <c r="J22" s="31"/>
      <c r="K22" s="31"/>
      <c r="L22" s="31"/>
      <c r="M22" s="31"/>
      <c r="N22" s="31"/>
      <c r="O22" s="31"/>
      <c r="P22" s="31"/>
      <c r="Q22" s="31"/>
      <c r="R22" s="31"/>
      <c r="S22" s="31"/>
      <c r="T22" s="31"/>
      <c r="U22" s="31"/>
      <c r="V22" s="31"/>
      <c r="W22" s="31"/>
      <c r="X22" s="31"/>
      <c r="Y22" s="31"/>
    </row>
    <row r="23" spans="1:25" ht="14.25" customHeight="1" thickBot="1">
      <c r="A23" s="378" t="s">
        <v>39</v>
      </c>
      <c r="B23" s="379">
        <f t="shared" ref="B23:E23" si="0">SUM(B4:B22)</f>
        <v>503182</v>
      </c>
      <c r="C23" s="380">
        <f t="shared" si="0"/>
        <v>1287448324311.106</v>
      </c>
      <c r="D23" s="379">
        <f t="shared" si="0"/>
        <v>94112</v>
      </c>
      <c r="E23" s="381">
        <f t="shared" si="0"/>
        <v>40302918883.250114</v>
      </c>
      <c r="F23" s="31"/>
      <c r="G23" s="31"/>
      <c r="H23" s="31"/>
      <c r="I23" s="31"/>
      <c r="J23" s="31"/>
      <c r="K23" s="31"/>
      <c r="L23" s="31"/>
      <c r="M23" s="31"/>
      <c r="N23" s="31"/>
      <c r="O23" s="31"/>
      <c r="P23" s="31"/>
      <c r="Q23" s="31"/>
      <c r="R23" s="31"/>
      <c r="S23" s="31"/>
      <c r="T23" s="31"/>
      <c r="U23" s="31"/>
      <c r="V23" s="31"/>
      <c r="W23" s="31"/>
      <c r="X23" s="31"/>
      <c r="Y23" s="31"/>
    </row>
    <row r="24" spans="1:25" ht="14.2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4.25" customHeight="1">
      <c r="A25" s="31" t="s">
        <v>59</v>
      </c>
      <c r="B25" s="31"/>
      <c r="C25" s="31"/>
      <c r="D25" s="31"/>
      <c r="E25" s="31"/>
      <c r="F25" s="220"/>
      <c r="G25" s="31"/>
      <c r="H25" s="31"/>
      <c r="I25" s="31"/>
      <c r="J25" s="31"/>
      <c r="K25" s="31"/>
      <c r="L25" s="31"/>
      <c r="M25" s="31"/>
      <c r="N25" s="31"/>
      <c r="O25" s="31"/>
      <c r="P25" s="31"/>
      <c r="Q25" s="31"/>
      <c r="R25" s="31"/>
      <c r="S25" s="31"/>
      <c r="T25" s="31"/>
      <c r="U25" s="31"/>
      <c r="V25" s="31"/>
      <c r="W25" s="31"/>
      <c r="X25" s="31"/>
      <c r="Y25" s="31"/>
    </row>
    <row r="26" spans="1:25" ht="14.25" customHeight="1">
      <c r="A26" s="31" t="s">
        <v>295</v>
      </c>
      <c r="B26" s="95"/>
      <c r="C26" s="107"/>
      <c r="D26" s="95"/>
      <c r="E26" s="95"/>
      <c r="F26" s="107"/>
      <c r="G26" s="31"/>
      <c r="H26" s="31"/>
      <c r="I26" s="31"/>
      <c r="J26" s="31"/>
      <c r="K26" s="31"/>
      <c r="L26" s="31"/>
      <c r="M26" s="31"/>
      <c r="N26" s="31"/>
      <c r="O26" s="31"/>
      <c r="P26" s="31"/>
      <c r="Q26" s="31"/>
      <c r="R26" s="31"/>
      <c r="S26" s="31"/>
      <c r="T26" s="31"/>
      <c r="U26" s="31"/>
      <c r="V26" s="31"/>
      <c r="W26" s="31"/>
      <c r="X26" s="31"/>
      <c r="Y26" s="31"/>
    </row>
    <row r="27" spans="1:25" ht="14.25" customHeight="1">
      <c r="A27" s="405" t="s">
        <v>405</v>
      </c>
      <c r="B27" s="95"/>
      <c r="C27" s="107"/>
      <c r="D27" s="95"/>
      <c r="E27" s="95"/>
      <c r="F27" s="107"/>
      <c r="G27" s="93"/>
      <c r="H27" s="31"/>
      <c r="I27" s="31"/>
      <c r="J27" s="31"/>
      <c r="K27" s="31"/>
      <c r="L27" s="31"/>
      <c r="M27" s="31"/>
      <c r="N27" s="31"/>
      <c r="O27" s="31"/>
      <c r="P27" s="31"/>
      <c r="Q27" s="31"/>
      <c r="R27" s="31"/>
      <c r="S27" s="31"/>
      <c r="T27" s="31"/>
      <c r="U27" s="31"/>
      <c r="V27" s="31"/>
      <c r="W27" s="31"/>
      <c r="X27" s="31"/>
      <c r="Y27" s="31"/>
    </row>
    <row r="28" spans="1:25" ht="79.5" customHeight="1">
      <c r="A28" s="952" t="s">
        <v>133</v>
      </c>
      <c r="B28" s="922"/>
      <c r="C28" s="922"/>
      <c r="D28" s="922"/>
      <c r="E28" s="922"/>
    </row>
    <row r="29" spans="1:25" ht="14.25" customHeight="1"/>
    <row r="30" spans="1:25" ht="14.25" customHeight="1"/>
    <row r="31" spans="1:25" ht="14.25" customHeight="1"/>
    <row r="32" spans="1:2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
    <mergeCell ref="A28:E28"/>
  </mergeCells>
  <pageMargins left="0.7" right="0.7" top="0.75" bottom="0.75" header="0" footer="0"/>
  <pageSetup orientation="landscape"/>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999"/>
  <sheetViews>
    <sheetView workbookViewId="0"/>
  </sheetViews>
  <sheetFormatPr defaultColWidth="12.58203125" defaultRowHeight="15" customHeight="1"/>
  <cols>
    <col min="1" max="1" width="9" customWidth="1"/>
    <col min="2" max="2" width="23.83203125" customWidth="1"/>
    <col min="3" max="3" width="15.58203125" customWidth="1"/>
    <col min="4" max="4" width="15" customWidth="1"/>
    <col min="5" max="5" width="16.33203125" customWidth="1"/>
    <col min="6" max="6" width="14.58203125" customWidth="1"/>
    <col min="7" max="7" width="14.33203125" customWidth="1"/>
    <col min="8" max="8" width="13.5" customWidth="1"/>
    <col min="9" max="9" width="13.58203125" customWidth="1"/>
    <col min="10" max="10" width="15.83203125" customWidth="1"/>
    <col min="11" max="11" width="14.5" customWidth="1"/>
    <col min="12" max="13" width="14.08203125" customWidth="1"/>
    <col min="14" max="14" width="17.33203125" customWidth="1"/>
    <col min="15" max="26" width="9" customWidth="1"/>
  </cols>
  <sheetData>
    <row r="1" spans="1:26" ht="18.5">
      <c r="A1" s="23" t="s">
        <v>484</v>
      </c>
      <c r="B1" s="24"/>
      <c r="C1" s="24"/>
      <c r="D1" s="24"/>
      <c r="E1" s="24"/>
      <c r="F1" s="24"/>
      <c r="G1" s="25"/>
      <c r="H1" s="25"/>
      <c r="I1" s="25"/>
      <c r="J1" s="25"/>
      <c r="K1" s="24"/>
      <c r="L1" s="24"/>
      <c r="M1" s="24"/>
      <c r="N1" s="24"/>
      <c r="O1" s="24"/>
      <c r="P1" s="24"/>
      <c r="Q1" s="24"/>
      <c r="R1" s="24"/>
      <c r="S1" s="24"/>
      <c r="T1" s="24"/>
      <c r="U1" s="24"/>
      <c r="V1" s="24"/>
      <c r="W1" s="24"/>
      <c r="X1" s="24"/>
      <c r="Y1" s="24"/>
      <c r="Z1" s="24"/>
    </row>
    <row r="2" spans="1:26" ht="18" customHeight="1" thickBot="1">
      <c r="A2" s="1"/>
      <c r="B2" s="861"/>
      <c r="C2" s="27"/>
      <c r="D2" s="27"/>
      <c r="E2" s="28"/>
      <c r="F2" s="26"/>
      <c r="G2" s="29"/>
      <c r="H2" s="29"/>
      <c r="I2" s="29"/>
      <c r="J2" s="30"/>
      <c r="K2" s="1"/>
      <c r="L2" s="1"/>
      <c r="M2" s="1"/>
      <c r="N2" s="1"/>
      <c r="O2" s="1"/>
      <c r="P2" s="1"/>
      <c r="Q2" s="1"/>
      <c r="R2" s="1"/>
      <c r="S2" s="1"/>
      <c r="T2" s="1"/>
      <c r="U2" s="1"/>
      <c r="V2" s="1"/>
      <c r="W2" s="1"/>
      <c r="X2" s="1"/>
      <c r="Y2" s="1"/>
      <c r="Z2" s="1"/>
    </row>
    <row r="3" spans="1:26" ht="29.5" thickBot="1">
      <c r="A3" s="33"/>
      <c r="B3" s="862"/>
      <c r="C3" s="863" t="s">
        <v>37</v>
      </c>
      <c r="D3" s="864" t="s">
        <v>38</v>
      </c>
      <c r="E3" s="865" t="s">
        <v>261</v>
      </c>
      <c r="F3" s="34" t="s">
        <v>39</v>
      </c>
      <c r="G3" s="33"/>
      <c r="H3" s="33"/>
      <c r="I3" s="33"/>
      <c r="J3" s="33"/>
      <c r="K3" s="33"/>
      <c r="L3" s="33"/>
      <c r="M3" s="33"/>
      <c r="N3" s="33"/>
      <c r="O3" s="33"/>
      <c r="P3" s="33"/>
      <c r="Q3" s="33"/>
      <c r="R3" s="33"/>
      <c r="S3" s="33"/>
      <c r="T3" s="33"/>
      <c r="U3" s="33"/>
      <c r="V3" s="33"/>
      <c r="W3" s="33"/>
      <c r="X3" s="33"/>
      <c r="Y3" s="33"/>
      <c r="Z3" s="33"/>
    </row>
    <row r="4" spans="1:26" ht="14.5">
      <c r="A4" s="935" t="s">
        <v>40</v>
      </c>
      <c r="B4" s="45" t="s">
        <v>41</v>
      </c>
      <c r="C4" s="46">
        <v>3142</v>
      </c>
      <c r="D4" s="47">
        <v>72</v>
      </c>
      <c r="E4" s="866">
        <v>519</v>
      </c>
      <c r="F4" s="867">
        <v>3733</v>
      </c>
      <c r="G4" s="31"/>
      <c r="H4" s="31"/>
      <c r="I4" s="31"/>
      <c r="J4" s="31"/>
      <c r="K4" s="31"/>
      <c r="L4" s="31"/>
      <c r="M4" s="31"/>
      <c r="N4" s="31"/>
      <c r="O4" s="31"/>
      <c r="P4" s="31"/>
      <c r="Q4" s="31"/>
      <c r="R4" s="31"/>
      <c r="S4" s="31"/>
      <c r="T4" s="31"/>
      <c r="U4" s="31"/>
      <c r="V4" s="31"/>
      <c r="W4" s="31"/>
      <c r="X4" s="31"/>
      <c r="Y4" s="31"/>
      <c r="Z4" s="31"/>
    </row>
    <row r="5" spans="1:26" ht="14.5">
      <c r="A5" s="936"/>
      <c r="B5" s="49" t="s">
        <v>42</v>
      </c>
      <c r="C5" s="50">
        <v>39583839.07</v>
      </c>
      <c r="D5" s="51">
        <v>5400441</v>
      </c>
      <c r="E5" s="360">
        <v>13714758.960000001</v>
      </c>
      <c r="F5" s="868">
        <v>58699039.030000001</v>
      </c>
      <c r="G5" s="53"/>
      <c r="H5" s="31"/>
      <c r="I5" s="31"/>
      <c r="J5" s="31"/>
      <c r="K5" s="31"/>
      <c r="L5" s="31"/>
      <c r="M5" s="31"/>
      <c r="N5" s="31"/>
      <c r="O5" s="31"/>
      <c r="P5" s="31"/>
      <c r="Q5" s="31"/>
      <c r="R5" s="31"/>
      <c r="S5" s="31"/>
      <c r="T5" s="31"/>
      <c r="U5" s="31"/>
      <c r="V5" s="31"/>
      <c r="W5" s="31"/>
      <c r="X5" s="31"/>
      <c r="Y5" s="31"/>
      <c r="Z5" s="31"/>
    </row>
    <row r="6" spans="1:26" thickBot="1">
      <c r="A6" s="937"/>
      <c r="B6" s="54" t="s">
        <v>43</v>
      </c>
      <c r="C6" s="88">
        <v>206010677.77500001</v>
      </c>
      <c r="D6" s="58">
        <v>195015409.24700001</v>
      </c>
      <c r="E6" s="361">
        <v>131731534.972</v>
      </c>
      <c r="F6" s="869">
        <v>532757621.99400002</v>
      </c>
      <c r="G6" s="58"/>
      <c r="H6" s="31"/>
      <c r="I6" s="31"/>
      <c r="J6" s="31"/>
      <c r="K6" s="31"/>
      <c r="L6" s="31"/>
      <c r="M6" s="31"/>
      <c r="N6" s="31"/>
      <c r="O6" s="31"/>
      <c r="P6" s="31"/>
      <c r="Q6" s="31"/>
      <c r="R6" s="31"/>
      <c r="S6" s="31"/>
      <c r="T6" s="31"/>
      <c r="U6" s="31"/>
      <c r="V6" s="31"/>
      <c r="W6" s="31"/>
      <c r="X6" s="31"/>
      <c r="Y6" s="31"/>
      <c r="Z6" s="31"/>
    </row>
    <row r="7" spans="1:26" ht="14.5">
      <c r="A7" s="938" t="s">
        <v>44</v>
      </c>
      <c r="B7" s="64" t="s">
        <v>41</v>
      </c>
      <c r="C7" s="60">
        <v>245</v>
      </c>
      <c r="D7" s="61">
        <v>0</v>
      </c>
      <c r="E7" s="362">
        <v>100</v>
      </c>
      <c r="F7" s="870">
        <v>345</v>
      </c>
      <c r="G7" s="58"/>
      <c r="H7" s="47"/>
      <c r="I7" s="31"/>
      <c r="J7" s="31"/>
      <c r="K7" s="31"/>
      <c r="L7" s="31"/>
      <c r="M7" s="31"/>
      <c r="N7" s="31"/>
      <c r="O7" s="31"/>
      <c r="P7" s="31"/>
      <c r="Q7" s="31"/>
      <c r="R7" s="31"/>
      <c r="S7" s="31"/>
      <c r="T7" s="31"/>
      <c r="U7" s="31"/>
      <c r="V7" s="31"/>
      <c r="W7" s="31"/>
      <c r="X7" s="31"/>
      <c r="Y7" s="31"/>
      <c r="Z7" s="31"/>
    </row>
    <row r="8" spans="1:26" thickBot="1">
      <c r="A8" s="939"/>
      <c r="B8" s="65" t="s">
        <v>43</v>
      </c>
      <c r="C8" s="55">
        <v>11220891.800000001</v>
      </c>
      <c r="D8" s="56"/>
      <c r="E8" s="56">
        <v>250161</v>
      </c>
      <c r="F8" s="871">
        <v>11471052.800000001</v>
      </c>
      <c r="G8" s="31"/>
      <c r="H8" s="47"/>
      <c r="I8" s="31"/>
      <c r="J8" s="31"/>
      <c r="K8" s="31"/>
      <c r="L8" s="31"/>
      <c r="M8" s="31"/>
      <c r="N8" s="31"/>
      <c r="O8" s="31"/>
      <c r="P8" s="31"/>
      <c r="Q8" s="31"/>
      <c r="R8" s="31"/>
      <c r="S8" s="31"/>
      <c r="T8" s="31"/>
      <c r="U8" s="31"/>
      <c r="V8" s="31"/>
      <c r="W8" s="31"/>
      <c r="X8" s="31"/>
      <c r="Y8" s="31"/>
      <c r="Z8" s="31"/>
    </row>
    <row r="9" spans="1:26" ht="14.5">
      <c r="A9" s="938" t="s">
        <v>297</v>
      </c>
      <c r="B9" s="64" t="s">
        <v>45</v>
      </c>
      <c r="C9" s="50">
        <v>341949.71299999999</v>
      </c>
      <c r="D9" s="51">
        <v>79.099999999999994</v>
      </c>
      <c r="E9" s="360">
        <v>7900.9160000000002</v>
      </c>
      <c r="F9" s="868">
        <v>349929.72899999999</v>
      </c>
      <c r="G9" s="31"/>
      <c r="H9" s="31"/>
      <c r="I9" s="31"/>
      <c r="J9" s="31"/>
      <c r="K9" s="31"/>
      <c r="L9" s="31"/>
      <c r="M9" s="31"/>
      <c r="N9" s="31"/>
      <c r="O9" s="31"/>
      <c r="P9" s="31"/>
      <c r="Q9" s="31"/>
      <c r="R9" s="31"/>
      <c r="S9" s="31"/>
      <c r="T9" s="31"/>
      <c r="U9" s="31"/>
      <c r="V9" s="31"/>
      <c r="W9" s="31"/>
      <c r="X9" s="31"/>
      <c r="Y9" s="31"/>
      <c r="Z9" s="31"/>
    </row>
    <row r="10" spans="1:26" thickBot="1">
      <c r="A10" s="939"/>
      <c r="B10" s="65" t="s">
        <v>298</v>
      </c>
      <c r="C10" s="55">
        <v>17325296.59</v>
      </c>
      <c r="D10" s="56">
        <v>430803.01</v>
      </c>
      <c r="E10" s="56">
        <v>559983</v>
      </c>
      <c r="F10" s="871">
        <v>18316082.600000001</v>
      </c>
      <c r="G10" s="58"/>
      <c r="H10" s="47"/>
      <c r="I10" s="31"/>
      <c r="J10" s="31"/>
      <c r="K10" s="31"/>
      <c r="L10" s="31"/>
      <c r="M10" s="31"/>
      <c r="N10" s="31"/>
      <c r="O10" s="31"/>
      <c r="P10" s="31"/>
      <c r="Q10" s="31"/>
      <c r="R10" s="31"/>
      <c r="S10" s="31"/>
      <c r="T10" s="31"/>
      <c r="U10" s="31"/>
      <c r="V10" s="31"/>
      <c r="W10" s="31"/>
      <c r="X10" s="31"/>
      <c r="Y10" s="31"/>
      <c r="Z10" s="31"/>
    </row>
    <row r="11" spans="1:26" ht="29.5" thickBot="1">
      <c r="A11" s="66" t="s">
        <v>299</v>
      </c>
      <c r="B11" s="67" t="s">
        <v>46</v>
      </c>
      <c r="C11" s="68">
        <v>234556866.16499999</v>
      </c>
      <c r="D11" s="69">
        <v>195446212.257</v>
      </c>
      <c r="E11" s="69">
        <v>132541678.972</v>
      </c>
      <c r="F11" s="872">
        <v>562544757.39400005</v>
      </c>
      <c r="G11" s="31"/>
      <c r="H11" s="47"/>
      <c r="I11" s="31"/>
      <c r="J11" s="31"/>
      <c r="K11" s="31"/>
      <c r="L11" s="31"/>
      <c r="M11" s="31"/>
      <c r="N11" s="31"/>
      <c r="O11" s="31"/>
      <c r="P11" s="31"/>
      <c r="Q11" s="31"/>
      <c r="R11" s="31"/>
      <c r="S11" s="31"/>
      <c r="T11" s="31"/>
      <c r="U11" s="31"/>
      <c r="V11" s="31"/>
      <c r="W11" s="31"/>
      <c r="X11" s="31"/>
      <c r="Y11" s="31"/>
      <c r="Z11" s="3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370" t="s">
        <v>402</v>
      </c>
      <c r="B13" s="95"/>
      <c r="C13" s="95"/>
      <c r="D13" s="95"/>
      <c r="E13" s="95"/>
      <c r="F13" s="95"/>
      <c r="G13" s="95"/>
      <c r="H13" s="31"/>
      <c r="I13" s="31"/>
      <c r="J13" s="31"/>
      <c r="K13" s="31"/>
      <c r="L13" s="31"/>
      <c r="M13" s="31"/>
      <c r="N13" s="31"/>
      <c r="O13" s="31"/>
      <c r="P13" s="31"/>
      <c r="Q13" s="31"/>
      <c r="R13" s="31"/>
      <c r="S13" s="31"/>
      <c r="T13" s="31"/>
      <c r="U13" s="31"/>
      <c r="V13" s="31"/>
      <c r="W13" s="31"/>
      <c r="X13" s="31"/>
      <c r="Y13" s="31"/>
      <c r="Z13" s="31"/>
    </row>
    <row r="14" spans="1:26" ht="16.5" customHeight="1">
      <c r="A14" s="952" t="s">
        <v>242</v>
      </c>
      <c r="B14" s="922"/>
      <c r="C14" s="922"/>
      <c r="D14" s="922"/>
      <c r="E14" s="922"/>
      <c r="F14" s="922"/>
      <c r="G14" s="922"/>
      <c r="H14" s="922"/>
      <c r="I14" s="922"/>
      <c r="J14" s="922"/>
      <c r="K14" s="922"/>
      <c r="L14" s="922"/>
      <c r="M14" s="31"/>
      <c r="N14" s="31"/>
      <c r="O14" s="31"/>
      <c r="P14" s="31"/>
      <c r="Q14" s="31"/>
      <c r="R14" s="31"/>
      <c r="S14" s="31"/>
      <c r="T14" s="31"/>
      <c r="U14" s="31"/>
      <c r="V14" s="31"/>
      <c r="W14" s="31"/>
      <c r="X14" s="31"/>
      <c r="Y14" s="31"/>
      <c r="Z14" s="31"/>
    </row>
    <row r="15" spans="1:26" ht="27" customHeight="1">
      <c r="A15" s="957" t="s">
        <v>300</v>
      </c>
      <c r="B15" s="916"/>
      <c r="C15" s="916"/>
      <c r="D15" s="916"/>
      <c r="E15" s="916"/>
      <c r="F15" s="916"/>
      <c r="G15" s="958"/>
      <c r="H15" s="31"/>
      <c r="I15" s="31"/>
      <c r="J15" s="31"/>
      <c r="K15" s="31"/>
      <c r="L15" s="31"/>
      <c r="M15" s="31"/>
      <c r="N15" s="31"/>
      <c r="O15" s="31"/>
      <c r="P15" s="31"/>
      <c r="Q15" s="31"/>
      <c r="R15" s="31"/>
      <c r="S15" s="31"/>
      <c r="T15" s="31"/>
      <c r="U15" s="31"/>
      <c r="V15" s="31"/>
      <c r="W15" s="31"/>
      <c r="X15" s="31"/>
      <c r="Y15" s="31"/>
      <c r="Z15" s="31"/>
    </row>
    <row r="16" spans="1:26" ht="12.75" customHeight="1">
      <c r="A16" s="31"/>
      <c r="B16" s="31"/>
      <c r="C16" s="31"/>
      <c r="D16" s="31"/>
      <c r="E16" s="31"/>
      <c r="F16" s="31"/>
      <c r="G16" s="31"/>
      <c r="H16" s="31"/>
      <c r="I16" s="31"/>
      <c r="J16" s="31"/>
      <c r="K16" s="47"/>
      <c r="L16" s="47"/>
      <c r="M16" s="31"/>
      <c r="N16" s="31"/>
      <c r="O16" s="31"/>
      <c r="P16" s="31"/>
      <c r="Q16" s="31"/>
      <c r="R16" s="31"/>
      <c r="S16" s="31"/>
      <c r="T16" s="31"/>
      <c r="U16" s="31"/>
      <c r="V16" s="31"/>
      <c r="W16" s="31"/>
      <c r="X16" s="31"/>
      <c r="Y16" s="31"/>
      <c r="Z16" s="31"/>
    </row>
    <row r="17" spans="1:26" ht="12.75" customHeight="1">
      <c r="A17" s="31"/>
      <c r="B17" s="31"/>
      <c r="C17" s="31"/>
      <c r="D17" s="31"/>
      <c r="E17" s="31"/>
      <c r="F17" s="31"/>
      <c r="G17" s="31"/>
      <c r="H17" s="31"/>
      <c r="I17" s="31"/>
      <c r="J17" s="31"/>
      <c r="K17" s="47"/>
      <c r="L17" s="47"/>
      <c r="M17" s="31"/>
      <c r="N17" s="31"/>
      <c r="O17" s="31"/>
      <c r="P17" s="31"/>
      <c r="Q17" s="31"/>
      <c r="R17" s="31"/>
      <c r="S17" s="31"/>
      <c r="T17" s="31"/>
      <c r="U17" s="31"/>
      <c r="V17" s="31"/>
      <c r="W17" s="31"/>
      <c r="X17" s="31"/>
      <c r="Y17" s="31"/>
      <c r="Z17" s="31"/>
    </row>
    <row r="18" spans="1:26" ht="12.75" customHeight="1">
      <c r="A18" s="31"/>
      <c r="B18" s="31"/>
      <c r="C18" s="31"/>
      <c r="D18" s="31"/>
      <c r="E18" s="31"/>
      <c r="F18" s="31"/>
      <c r="G18" s="31"/>
      <c r="H18" s="31"/>
      <c r="I18" s="31"/>
      <c r="J18" s="31"/>
      <c r="K18" s="305"/>
      <c r="L18" s="305"/>
      <c r="M18" s="31"/>
      <c r="N18" s="58"/>
      <c r="O18" s="31"/>
      <c r="P18" s="31"/>
      <c r="Q18" s="31"/>
      <c r="R18" s="31"/>
      <c r="S18" s="31"/>
      <c r="T18" s="31"/>
      <c r="U18" s="31"/>
      <c r="V18" s="31"/>
      <c r="W18" s="31"/>
      <c r="X18" s="31"/>
      <c r="Y18" s="31"/>
      <c r="Z18" s="31"/>
    </row>
    <row r="19" spans="1:26" ht="12.75" customHeight="1">
      <c r="A19" s="31"/>
      <c r="B19" s="31"/>
      <c r="C19" s="31"/>
      <c r="D19" s="31"/>
      <c r="E19" s="31"/>
      <c r="F19" s="31"/>
      <c r="G19" s="31"/>
      <c r="H19" s="31"/>
      <c r="I19" s="31"/>
      <c r="J19" s="31"/>
      <c r="K19" s="47"/>
      <c r="L19" s="47"/>
      <c r="M19" s="31"/>
      <c r="N19" s="31"/>
      <c r="O19" s="31"/>
      <c r="P19" s="31"/>
      <c r="Q19" s="31"/>
      <c r="R19" s="31"/>
      <c r="S19" s="31"/>
      <c r="T19" s="31"/>
      <c r="U19" s="31"/>
      <c r="V19" s="31"/>
      <c r="W19" s="31"/>
      <c r="X19" s="31"/>
      <c r="Y19" s="31"/>
      <c r="Z19" s="31"/>
    </row>
    <row r="20" spans="1:26" ht="12.75"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2.7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2.7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2.75"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2.7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2.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2.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2.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5">
    <mergeCell ref="A15:G15"/>
    <mergeCell ref="A4:A6"/>
    <mergeCell ref="A7:A8"/>
    <mergeCell ref="A9:A10"/>
    <mergeCell ref="A14:L14"/>
  </mergeCells>
  <pageMargins left="0.7" right="0.7" top="0.75" bottom="0.75" header="0" footer="0"/>
  <pageSetup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Z1002"/>
  <sheetViews>
    <sheetView workbookViewId="0"/>
  </sheetViews>
  <sheetFormatPr defaultColWidth="12.58203125" defaultRowHeight="15" customHeight="1"/>
  <cols>
    <col min="1" max="1" width="10.83203125" customWidth="1"/>
    <col min="2" max="2" width="14.58203125" customWidth="1"/>
    <col min="3" max="3" width="14.08203125" customWidth="1"/>
    <col min="4" max="4" width="16.5" customWidth="1"/>
    <col min="5" max="6" width="15.08203125" customWidth="1"/>
    <col min="7" max="7" width="17.08203125" customWidth="1"/>
    <col min="8" max="8" width="15" customWidth="1"/>
    <col min="9" max="9" width="15.58203125" customWidth="1"/>
    <col min="10" max="10" width="17.5" customWidth="1"/>
    <col min="11" max="26" width="9" customWidth="1"/>
  </cols>
  <sheetData>
    <row r="1" spans="1:26" ht="18.5">
      <c r="A1" s="97" t="s">
        <v>485</v>
      </c>
      <c r="B1" s="18"/>
      <c r="C1" s="18"/>
      <c r="D1" s="18"/>
      <c r="E1" s="98"/>
      <c r="F1" s="98"/>
      <c r="G1" s="98"/>
      <c r="H1" s="18"/>
      <c r="I1" s="18"/>
      <c r="J1" s="18"/>
      <c r="K1" s="18"/>
      <c r="L1" s="18"/>
      <c r="M1" s="18"/>
      <c r="N1" s="18"/>
      <c r="O1" s="18"/>
      <c r="P1" s="18"/>
      <c r="Q1" s="18"/>
      <c r="R1" s="18"/>
      <c r="S1" s="18"/>
      <c r="T1" s="18"/>
      <c r="U1" s="18"/>
      <c r="V1" s="18"/>
      <c r="W1" s="18"/>
      <c r="X1" s="18"/>
      <c r="Y1" s="18"/>
      <c r="Z1" s="18"/>
    </row>
    <row r="2" spans="1:26" ht="15" customHeight="1">
      <c r="A2" s="99"/>
      <c r="B2" s="99"/>
      <c r="C2" s="99"/>
      <c r="D2" s="17"/>
      <c r="E2" s="99"/>
      <c r="F2" s="99"/>
      <c r="G2" s="17"/>
      <c r="H2" s="17"/>
      <c r="I2" s="17"/>
      <c r="J2" s="17"/>
      <c r="K2" s="17"/>
      <c r="L2" s="17"/>
      <c r="M2" s="17"/>
      <c r="N2" s="17"/>
      <c r="O2" s="17"/>
      <c r="P2" s="17"/>
      <c r="Q2" s="17"/>
      <c r="R2" s="17"/>
      <c r="S2" s="17"/>
      <c r="T2" s="17"/>
      <c r="U2" s="17"/>
      <c r="V2" s="17"/>
      <c r="W2" s="17"/>
      <c r="X2" s="17"/>
      <c r="Y2" s="17"/>
      <c r="Z2" s="17"/>
    </row>
    <row r="3" spans="1:26" ht="59.25" customHeight="1" thickBot="1">
      <c r="A3" s="100" t="s">
        <v>49</v>
      </c>
      <c r="B3" s="101" t="s">
        <v>199</v>
      </c>
      <c r="C3" s="102" t="s">
        <v>51</v>
      </c>
      <c r="D3" s="103" t="s">
        <v>301</v>
      </c>
      <c r="E3" s="104" t="s">
        <v>53</v>
      </c>
      <c r="F3" s="105" t="s">
        <v>54</v>
      </c>
      <c r="G3" s="106" t="s">
        <v>302</v>
      </c>
      <c r="H3" s="104" t="s">
        <v>56</v>
      </c>
      <c r="I3" s="105" t="s">
        <v>57</v>
      </c>
      <c r="J3" s="106" t="s">
        <v>303</v>
      </c>
      <c r="K3" s="31"/>
      <c r="L3" s="31"/>
      <c r="M3" s="33"/>
      <c r="N3" s="33"/>
      <c r="O3" s="33"/>
      <c r="P3" s="33"/>
      <c r="Q3" s="33"/>
      <c r="R3" s="33"/>
      <c r="S3" s="33"/>
      <c r="T3" s="33"/>
      <c r="U3" s="33"/>
      <c r="V3" s="33"/>
      <c r="W3" s="33"/>
      <c r="X3" s="33"/>
      <c r="Y3" s="33"/>
      <c r="Z3" s="33"/>
    </row>
    <row r="4" spans="1:26" ht="12.75" customHeight="1">
      <c r="A4" s="873" t="s">
        <v>459</v>
      </c>
      <c r="B4" s="874">
        <v>206010677.77500001</v>
      </c>
      <c r="C4" s="875">
        <v>39583839.07</v>
      </c>
      <c r="D4" s="876">
        <v>5.2044137864114504</v>
      </c>
      <c r="E4" s="877">
        <v>195015409.24700001</v>
      </c>
      <c r="F4" s="875">
        <v>5400441</v>
      </c>
      <c r="G4" s="878">
        <v>36.111015609095602</v>
      </c>
      <c r="H4" s="877">
        <v>131731534.972</v>
      </c>
      <c r="I4" s="875">
        <v>13714758.960000001</v>
      </c>
      <c r="J4" s="878">
        <v>9.6050929772957492</v>
      </c>
      <c r="K4" s="31"/>
      <c r="L4" s="31"/>
      <c r="M4" s="31"/>
      <c r="N4" s="31"/>
      <c r="O4" s="31"/>
      <c r="P4" s="31"/>
      <c r="Q4" s="31"/>
      <c r="R4" s="31"/>
      <c r="S4" s="31"/>
      <c r="T4" s="31"/>
      <c r="U4" s="31"/>
      <c r="V4" s="31"/>
      <c r="W4" s="31"/>
      <c r="X4" s="31"/>
      <c r="Y4" s="31"/>
      <c r="Z4" s="31"/>
    </row>
    <row r="5" spans="1:26" ht="12.75" customHeight="1">
      <c r="A5" s="879" t="s">
        <v>420</v>
      </c>
      <c r="B5" s="361">
        <v>163510596.85499999</v>
      </c>
      <c r="C5" s="880">
        <v>39596428.07</v>
      </c>
      <c r="D5" s="881">
        <v>4.1294279515803796</v>
      </c>
      <c r="E5" s="882">
        <v>209462447.472</v>
      </c>
      <c r="F5" s="880">
        <v>5600847</v>
      </c>
      <c r="G5" s="883">
        <v>37.398351976406403</v>
      </c>
      <c r="H5" s="882">
        <v>141106009.76800001</v>
      </c>
      <c r="I5" s="880">
        <v>13665535.202</v>
      </c>
      <c r="J5" s="883">
        <v>10.3256848474803</v>
      </c>
      <c r="K5" s="31"/>
      <c r="L5" s="31"/>
      <c r="M5" s="31"/>
      <c r="N5" s="31"/>
      <c r="O5" s="31"/>
      <c r="P5" s="31"/>
      <c r="Q5" s="31"/>
      <c r="R5" s="31"/>
      <c r="S5" s="31"/>
      <c r="T5" s="31"/>
      <c r="U5" s="31"/>
      <c r="V5" s="31"/>
      <c r="W5" s="31"/>
      <c r="X5" s="31"/>
      <c r="Y5" s="31"/>
      <c r="Z5" s="31"/>
    </row>
    <row r="6" spans="1:26" ht="12.75" customHeight="1" thickBot="1">
      <c r="A6" s="884" t="s">
        <v>331</v>
      </c>
      <c r="B6" s="56">
        <v>163662250.7245</v>
      </c>
      <c r="C6" s="885">
        <v>39596428.07</v>
      </c>
      <c r="D6" s="886">
        <v>4.1332579402155201</v>
      </c>
      <c r="E6" s="887">
        <v>214944150.31799999</v>
      </c>
      <c r="F6" s="885">
        <v>5896743</v>
      </c>
      <c r="G6" s="888">
        <v>36.451334290471898</v>
      </c>
      <c r="H6" s="887">
        <v>142192339.211</v>
      </c>
      <c r="I6" s="885">
        <v>13494470.43</v>
      </c>
      <c r="J6" s="888">
        <v>10.5370818327844</v>
      </c>
      <c r="K6" s="31"/>
      <c r="L6" s="31"/>
      <c r="M6" s="31"/>
      <c r="N6" s="31"/>
      <c r="O6" s="31"/>
      <c r="P6" s="31"/>
      <c r="Q6" s="31"/>
      <c r="R6" s="31"/>
      <c r="S6" s="31"/>
      <c r="T6" s="31"/>
      <c r="U6" s="31"/>
      <c r="V6" s="31"/>
      <c r="W6" s="31"/>
      <c r="X6" s="31"/>
      <c r="Y6" s="31"/>
      <c r="Z6" s="31"/>
    </row>
    <row r="7" spans="1:26" ht="12.75" customHeight="1">
      <c r="A7" s="306"/>
      <c r="B7" s="58"/>
      <c r="C7" s="305"/>
      <c r="D7" s="307"/>
      <c r="E7" s="308"/>
      <c r="F7" s="305"/>
      <c r="G7" s="309"/>
      <c r="H7" s="308"/>
      <c r="I7" s="305"/>
      <c r="J7" s="309"/>
      <c r="K7" s="31"/>
      <c r="L7" s="31"/>
      <c r="M7" s="31"/>
      <c r="N7" s="31"/>
      <c r="O7" s="31"/>
      <c r="P7" s="31"/>
      <c r="Q7" s="31"/>
      <c r="R7" s="31"/>
      <c r="S7" s="31"/>
      <c r="T7" s="31"/>
      <c r="U7" s="31"/>
      <c r="V7" s="31"/>
      <c r="W7" s="31"/>
      <c r="X7" s="31"/>
      <c r="Y7" s="31"/>
      <c r="Z7" s="31"/>
    </row>
    <row r="8" spans="1:26" ht="12.75" customHeight="1">
      <c r="A8" s="31" t="s">
        <v>60</v>
      </c>
      <c r="B8" s="95"/>
      <c r="C8" s="107"/>
      <c r="D8" s="95"/>
      <c r="E8" s="95"/>
      <c r="F8" s="107"/>
      <c r="G8" s="91"/>
      <c r="H8" s="31"/>
      <c r="I8" s="31"/>
      <c r="J8" s="31"/>
      <c r="K8" s="31"/>
      <c r="L8" s="31"/>
      <c r="M8" s="31"/>
      <c r="N8" s="31"/>
      <c r="O8" s="31"/>
      <c r="P8" s="31"/>
      <c r="Q8" s="31"/>
      <c r="R8" s="31"/>
      <c r="S8" s="31"/>
      <c r="T8" s="31"/>
      <c r="U8" s="31"/>
      <c r="V8" s="31"/>
      <c r="W8" s="31"/>
      <c r="X8" s="31"/>
      <c r="Y8" s="31"/>
      <c r="Z8" s="31"/>
    </row>
    <row r="9" spans="1:26" ht="14.25" customHeight="1">
      <c r="A9" s="370" t="s">
        <v>405</v>
      </c>
      <c r="B9" s="31"/>
      <c r="C9" s="31"/>
      <c r="D9" s="31"/>
      <c r="E9" s="91"/>
      <c r="F9" s="91"/>
      <c r="G9" s="91"/>
      <c r="H9" s="31"/>
      <c r="I9" s="31"/>
      <c r="J9" s="31"/>
      <c r="K9" s="31"/>
      <c r="L9" s="31"/>
      <c r="M9" s="31"/>
      <c r="N9" s="31"/>
      <c r="O9" s="31"/>
      <c r="P9" s="31"/>
      <c r="Q9" s="31"/>
      <c r="R9" s="31"/>
      <c r="S9" s="31"/>
      <c r="T9" s="31"/>
      <c r="U9" s="31"/>
      <c r="V9" s="31"/>
      <c r="W9" s="31"/>
      <c r="X9" s="31"/>
      <c r="Y9" s="31"/>
      <c r="Z9" s="31"/>
    </row>
    <row r="10" spans="1:26" ht="15" customHeight="1">
      <c r="A10" s="934" t="s">
        <v>304</v>
      </c>
      <c r="B10" s="922"/>
      <c r="C10" s="922"/>
      <c r="D10" s="922"/>
      <c r="E10" s="922"/>
      <c r="F10" s="922"/>
      <c r="G10" s="922"/>
      <c r="H10" s="31"/>
      <c r="I10" s="31"/>
      <c r="J10" s="31"/>
      <c r="K10" s="31"/>
      <c r="L10" s="31"/>
      <c r="M10" s="31"/>
      <c r="N10" s="31"/>
      <c r="O10" s="31"/>
      <c r="P10" s="31"/>
      <c r="Q10" s="31"/>
      <c r="R10" s="31"/>
      <c r="S10" s="31"/>
      <c r="T10" s="31"/>
      <c r="U10" s="31"/>
      <c r="V10" s="31"/>
      <c r="W10" s="31"/>
      <c r="X10" s="31"/>
      <c r="Y10" s="31"/>
      <c r="Z10" s="31"/>
    </row>
    <row r="11" spans="1:26" ht="28.5" customHeight="1">
      <c r="A11" s="922"/>
      <c r="B11" s="922"/>
      <c r="C11" s="922"/>
      <c r="D11" s="922"/>
      <c r="E11" s="922"/>
      <c r="F11" s="922"/>
      <c r="G11" s="922"/>
      <c r="H11" s="31"/>
      <c r="I11" s="31"/>
      <c r="J11" s="31"/>
      <c r="K11" s="31"/>
      <c r="L11" s="31"/>
      <c r="M11" s="31"/>
      <c r="N11" s="31"/>
      <c r="O11" s="31"/>
      <c r="P11" s="31"/>
      <c r="Q11" s="31"/>
      <c r="R11" s="31"/>
      <c r="S11" s="31"/>
      <c r="T11" s="31"/>
      <c r="U11" s="31"/>
      <c r="V11" s="31"/>
      <c r="W11" s="31"/>
      <c r="X11" s="31"/>
      <c r="Y11" s="31"/>
      <c r="Z11" s="31"/>
    </row>
    <row r="12" spans="1:26" ht="12.75" customHeight="1">
      <c r="A12" s="31"/>
      <c r="B12" s="108"/>
      <c r="C12" s="108"/>
      <c r="D12" s="108"/>
      <c r="E12" s="108"/>
      <c r="F12" s="108"/>
      <c r="G12" s="108"/>
      <c r="H12" s="31"/>
      <c r="I12" s="31"/>
      <c r="J12" s="31"/>
      <c r="K12" s="31"/>
      <c r="L12" s="31"/>
      <c r="M12" s="31"/>
      <c r="N12" s="31"/>
      <c r="O12" s="31"/>
      <c r="P12" s="31"/>
      <c r="Q12" s="31"/>
      <c r="R12" s="31"/>
      <c r="S12" s="31"/>
      <c r="T12" s="31"/>
      <c r="U12" s="31"/>
      <c r="V12" s="31"/>
      <c r="W12" s="31"/>
      <c r="X12" s="31"/>
      <c r="Y12" s="31"/>
      <c r="Z12" s="31"/>
    </row>
    <row r="13" spans="1:26" ht="12.75" customHeight="1">
      <c r="A13" s="108"/>
      <c r="B13" s="108"/>
      <c r="C13" s="108"/>
      <c r="D13" s="108"/>
      <c r="E13" s="108"/>
      <c r="F13" s="108"/>
      <c r="G13" s="108"/>
      <c r="H13" s="31"/>
      <c r="I13" s="31"/>
      <c r="J13" s="31"/>
      <c r="K13" s="31"/>
      <c r="L13" s="31"/>
      <c r="M13" s="31"/>
      <c r="N13" s="31"/>
      <c r="O13" s="31"/>
      <c r="P13" s="31"/>
      <c r="Q13" s="31"/>
      <c r="R13" s="31"/>
      <c r="S13" s="31"/>
      <c r="T13" s="31"/>
      <c r="U13" s="31"/>
      <c r="V13" s="31"/>
      <c r="W13" s="31"/>
      <c r="X13" s="31"/>
      <c r="Y13" s="31"/>
      <c r="Z13" s="31"/>
    </row>
    <row r="14" spans="1:26" ht="12.75" customHeight="1">
      <c r="A14" s="1"/>
      <c r="B14" s="1"/>
      <c r="C14" s="1"/>
      <c r="D14" s="1"/>
      <c r="E14" s="1"/>
      <c r="F14" s="1"/>
      <c r="G14" s="109"/>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10"/>
      <c r="F15" s="110"/>
      <c r="G15" s="110"/>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10"/>
      <c r="F16" s="110"/>
      <c r="G16" s="110"/>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10"/>
      <c r="F17" s="110"/>
      <c r="G17" s="110"/>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10"/>
      <c r="F18" s="110"/>
      <c r="G18" s="110"/>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10"/>
      <c r="F19" s="110"/>
      <c r="G19" s="110"/>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10"/>
      <c r="F20" s="110"/>
      <c r="G20" s="110"/>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10"/>
      <c r="F21" s="110"/>
      <c r="G21" s="110"/>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10"/>
      <c r="F22" s="110"/>
      <c r="G22" s="110"/>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10"/>
      <c r="F23" s="110"/>
      <c r="G23" s="110"/>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10"/>
      <c r="F24" s="110"/>
      <c r="G24" s="110"/>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10"/>
      <c r="F25" s="110"/>
      <c r="G25" s="110"/>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10"/>
      <c r="F26" s="110"/>
      <c r="G26" s="110"/>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10"/>
      <c r="F27" s="110"/>
      <c r="G27" s="110"/>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10"/>
      <c r="F28" s="110"/>
      <c r="G28" s="110"/>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10"/>
      <c r="F29" s="110"/>
      <c r="G29" s="110"/>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10"/>
      <c r="F30" s="110"/>
      <c r="G30" s="110"/>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10"/>
      <c r="F31" s="110"/>
      <c r="G31" s="110"/>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10"/>
      <c r="F32" s="110"/>
      <c r="G32" s="110"/>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10"/>
      <c r="F33" s="110"/>
      <c r="G33" s="110"/>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10"/>
      <c r="F34" s="110"/>
      <c r="G34" s="110"/>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10"/>
      <c r="F35" s="110"/>
      <c r="G35" s="110"/>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10"/>
      <c r="F36" s="110"/>
      <c r="G36" s="110"/>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10"/>
      <c r="F37" s="110"/>
      <c r="G37" s="110"/>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10"/>
      <c r="F38" s="110"/>
      <c r="G38" s="110"/>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10"/>
      <c r="F39" s="110"/>
      <c r="G39" s="110"/>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10"/>
      <c r="F40" s="110"/>
      <c r="G40" s="110"/>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10"/>
      <c r="F41" s="110"/>
      <c r="G41" s="110"/>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10"/>
      <c r="F42" s="110"/>
      <c r="G42" s="110"/>
      <c r="H42" s="1"/>
      <c r="I42" s="1"/>
      <c r="J42" s="1"/>
      <c r="K42" s="1"/>
      <c r="L42" s="1"/>
      <c r="M42" s="1"/>
      <c r="N42" s="1"/>
      <c r="O42" s="1"/>
      <c r="P42" s="1"/>
      <c r="Q42" s="1"/>
      <c r="R42" s="1"/>
      <c r="S42" s="1"/>
      <c r="T42" s="1"/>
      <c r="U42" s="1"/>
      <c r="V42" s="1"/>
      <c r="W42" s="1"/>
      <c r="X42" s="1"/>
      <c r="Y42" s="1"/>
      <c r="Z42" s="1"/>
    </row>
    <row r="43" spans="1:26" ht="12.75" customHeight="1">
      <c r="A43" s="17"/>
      <c r="B43" s="17"/>
      <c r="C43" s="17"/>
      <c r="D43" s="17"/>
      <c r="E43" s="111"/>
      <c r="F43" s="111"/>
      <c r="G43" s="111"/>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11"/>
      <c r="F44" s="111"/>
      <c r="G44" s="111"/>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11"/>
      <c r="F45" s="111"/>
      <c r="G45" s="111"/>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11"/>
      <c r="F46" s="111"/>
      <c r="G46" s="111"/>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11"/>
      <c r="F47" s="111"/>
      <c r="G47" s="111"/>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11"/>
      <c r="F48" s="111"/>
      <c r="G48" s="111"/>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11"/>
      <c r="F49" s="111"/>
      <c r="G49" s="111"/>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11"/>
      <c r="F50" s="111"/>
      <c r="G50" s="111"/>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11"/>
      <c r="F51" s="111"/>
      <c r="G51" s="111"/>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11"/>
      <c r="F52" s="111"/>
      <c r="G52" s="111"/>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11"/>
      <c r="F53" s="111"/>
      <c r="G53" s="111"/>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11"/>
      <c r="F54" s="111"/>
      <c r="G54" s="111"/>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11"/>
      <c r="F55" s="111"/>
      <c r="G55" s="111"/>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11"/>
      <c r="F56" s="111"/>
      <c r="G56" s="111"/>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11"/>
      <c r="F57" s="111"/>
      <c r="G57" s="111"/>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11"/>
      <c r="F58" s="111"/>
      <c r="G58" s="111"/>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11"/>
      <c r="F59" s="111"/>
      <c r="G59" s="111"/>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11"/>
      <c r="F60" s="111"/>
      <c r="G60" s="111"/>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11"/>
      <c r="F61" s="111"/>
      <c r="G61" s="111"/>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11"/>
      <c r="F62" s="111"/>
      <c r="G62" s="111"/>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11"/>
      <c r="F63" s="111"/>
      <c r="G63" s="111"/>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11"/>
      <c r="F64" s="111"/>
      <c r="G64" s="111"/>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11"/>
      <c r="F65" s="111"/>
      <c r="G65" s="111"/>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11"/>
      <c r="F66" s="111"/>
      <c r="G66" s="111"/>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11"/>
      <c r="F67" s="111"/>
      <c r="G67" s="111"/>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11"/>
      <c r="F68" s="111"/>
      <c r="G68" s="111"/>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11"/>
      <c r="F69" s="111"/>
      <c r="G69" s="111"/>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11"/>
      <c r="F70" s="111"/>
      <c r="G70" s="111"/>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11"/>
      <c r="F71" s="111"/>
      <c r="G71" s="111"/>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11"/>
      <c r="F72" s="111"/>
      <c r="G72" s="111"/>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11"/>
      <c r="F73" s="111"/>
      <c r="G73" s="111"/>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11"/>
      <c r="F74" s="111"/>
      <c r="G74" s="111"/>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11"/>
      <c r="F75" s="111"/>
      <c r="G75" s="111"/>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11"/>
      <c r="F76" s="111"/>
      <c r="G76" s="111"/>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11"/>
      <c r="F77" s="111"/>
      <c r="G77" s="111"/>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11"/>
      <c r="F78" s="111"/>
      <c r="G78" s="111"/>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11"/>
      <c r="F79" s="111"/>
      <c r="G79" s="111"/>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11"/>
      <c r="F80" s="111"/>
      <c r="G80" s="111"/>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11"/>
      <c r="F81" s="111"/>
      <c r="G81" s="111"/>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11"/>
      <c r="F82" s="111"/>
      <c r="G82" s="111"/>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11"/>
      <c r="F83" s="111"/>
      <c r="G83" s="111"/>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11"/>
      <c r="F84" s="111"/>
      <c r="G84" s="111"/>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11"/>
      <c r="F85" s="111"/>
      <c r="G85" s="111"/>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11"/>
      <c r="F86" s="111"/>
      <c r="G86" s="111"/>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11"/>
      <c r="F87" s="111"/>
      <c r="G87" s="111"/>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11"/>
      <c r="F88" s="111"/>
      <c r="G88" s="111"/>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11"/>
      <c r="F89" s="111"/>
      <c r="G89" s="111"/>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11"/>
      <c r="F90" s="111"/>
      <c r="G90" s="111"/>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11"/>
      <c r="F91" s="111"/>
      <c r="G91" s="111"/>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11"/>
      <c r="F92" s="111"/>
      <c r="G92" s="111"/>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11"/>
      <c r="F93" s="111"/>
      <c r="G93" s="111"/>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11"/>
      <c r="F94" s="111"/>
      <c r="G94" s="111"/>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11"/>
      <c r="F95" s="111"/>
      <c r="G95" s="111"/>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11"/>
      <c r="F96" s="111"/>
      <c r="G96" s="111"/>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11"/>
      <c r="F97" s="111"/>
      <c r="G97" s="111"/>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11"/>
      <c r="F98" s="111"/>
      <c r="G98" s="111"/>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11"/>
      <c r="F99" s="111"/>
      <c r="G99" s="111"/>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11"/>
      <c r="F100" s="111"/>
      <c r="G100" s="111"/>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11"/>
      <c r="F101" s="111"/>
      <c r="G101" s="111"/>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11"/>
      <c r="F102" s="111"/>
      <c r="G102" s="111"/>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11"/>
      <c r="F103" s="111"/>
      <c r="G103" s="111"/>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11"/>
      <c r="F104" s="111"/>
      <c r="G104" s="111"/>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11"/>
      <c r="F105" s="111"/>
      <c r="G105" s="111"/>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11"/>
      <c r="F106" s="111"/>
      <c r="G106" s="111"/>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11"/>
      <c r="F107" s="111"/>
      <c r="G107" s="111"/>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11"/>
      <c r="F108" s="111"/>
      <c r="G108" s="111"/>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11"/>
      <c r="F109" s="111"/>
      <c r="G109" s="111"/>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11"/>
      <c r="F110" s="111"/>
      <c r="G110" s="111"/>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11"/>
      <c r="F111" s="111"/>
      <c r="G111" s="111"/>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11"/>
      <c r="F112" s="111"/>
      <c r="G112" s="111"/>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11"/>
      <c r="F113" s="111"/>
      <c r="G113" s="111"/>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11"/>
      <c r="F114" s="111"/>
      <c r="G114" s="111"/>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11"/>
      <c r="F115" s="111"/>
      <c r="G115" s="111"/>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11"/>
      <c r="F116" s="111"/>
      <c r="G116" s="111"/>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11"/>
      <c r="F117" s="111"/>
      <c r="G117" s="111"/>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11"/>
      <c r="F118" s="111"/>
      <c r="G118" s="111"/>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11"/>
      <c r="F119" s="111"/>
      <c r="G119" s="111"/>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11"/>
      <c r="F120" s="111"/>
      <c r="G120" s="111"/>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11"/>
      <c r="F121" s="111"/>
      <c r="G121" s="111"/>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11"/>
      <c r="F122" s="111"/>
      <c r="G122" s="111"/>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11"/>
      <c r="F123" s="111"/>
      <c r="G123" s="111"/>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11"/>
      <c r="F124" s="111"/>
      <c r="G124" s="111"/>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11"/>
      <c r="F125" s="111"/>
      <c r="G125" s="111"/>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11"/>
      <c r="F126" s="111"/>
      <c r="G126" s="111"/>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11"/>
      <c r="F127" s="111"/>
      <c r="G127" s="111"/>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11"/>
      <c r="F128" s="111"/>
      <c r="G128" s="111"/>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11"/>
      <c r="F129" s="111"/>
      <c r="G129" s="111"/>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11"/>
      <c r="F130" s="111"/>
      <c r="G130" s="111"/>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11"/>
      <c r="F131" s="111"/>
      <c r="G131" s="111"/>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11"/>
      <c r="F132" s="111"/>
      <c r="G132" s="111"/>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11"/>
      <c r="F133" s="111"/>
      <c r="G133" s="111"/>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11"/>
      <c r="F134" s="111"/>
      <c r="G134" s="111"/>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11"/>
      <c r="F135" s="111"/>
      <c r="G135" s="111"/>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11"/>
      <c r="F136" s="111"/>
      <c r="G136" s="111"/>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11"/>
      <c r="F137" s="111"/>
      <c r="G137" s="111"/>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11"/>
      <c r="F138" s="111"/>
      <c r="G138" s="111"/>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11"/>
      <c r="F139" s="111"/>
      <c r="G139" s="111"/>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11"/>
      <c r="F140" s="111"/>
      <c r="G140" s="111"/>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11"/>
      <c r="F141" s="111"/>
      <c r="G141" s="111"/>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11"/>
      <c r="F142" s="111"/>
      <c r="G142" s="111"/>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11"/>
      <c r="F143" s="111"/>
      <c r="G143" s="111"/>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11"/>
      <c r="F144" s="111"/>
      <c r="G144" s="111"/>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11"/>
      <c r="F145" s="111"/>
      <c r="G145" s="111"/>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11"/>
      <c r="F146" s="111"/>
      <c r="G146" s="111"/>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11"/>
      <c r="F147" s="111"/>
      <c r="G147" s="111"/>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11"/>
      <c r="F148" s="111"/>
      <c r="G148" s="111"/>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11"/>
      <c r="F149" s="111"/>
      <c r="G149" s="111"/>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11"/>
      <c r="F150" s="111"/>
      <c r="G150" s="111"/>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11"/>
      <c r="F151" s="111"/>
      <c r="G151" s="111"/>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11"/>
      <c r="F152" s="111"/>
      <c r="G152" s="111"/>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11"/>
      <c r="F153" s="111"/>
      <c r="G153" s="111"/>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11"/>
      <c r="F154" s="111"/>
      <c r="G154" s="111"/>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11"/>
      <c r="F155" s="111"/>
      <c r="G155" s="111"/>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11"/>
      <c r="F156" s="111"/>
      <c r="G156" s="111"/>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11"/>
      <c r="F157" s="111"/>
      <c r="G157" s="111"/>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11"/>
      <c r="F158" s="111"/>
      <c r="G158" s="111"/>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11"/>
      <c r="F159" s="111"/>
      <c r="G159" s="111"/>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11"/>
      <c r="F160" s="111"/>
      <c r="G160" s="111"/>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11"/>
      <c r="F161" s="111"/>
      <c r="G161" s="111"/>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11"/>
      <c r="F162" s="111"/>
      <c r="G162" s="111"/>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11"/>
      <c r="F163" s="111"/>
      <c r="G163" s="111"/>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11"/>
      <c r="F164" s="111"/>
      <c r="G164" s="111"/>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11"/>
      <c r="F165" s="111"/>
      <c r="G165" s="111"/>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11"/>
      <c r="F166" s="111"/>
      <c r="G166" s="111"/>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11"/>
      <c r="F167" s="111"/>
      <c r="G167" s="111"/>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11"/>
      <c r="F168" s="111"/>
      <c r="G168" s="111"/>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11"/>
      <c r="F169" s="111"/>
      <c r="G169" s="111"/>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11"/>
      <c r="F170" s="111"/>
      <c r="G170" s="111"/>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11"/>
      <c r="F171" s="111"/>
      <c r="G171" s="111"/>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11"/>
      <c r="F172" s="111"/>
      <c r="G172" s="111"/>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11"/>
      <c r="F173" s="111"/>
      <c r="G173" s="111"/>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11"/>
      <c r="F174" s="111"/>
      <c r="G174" s="111"/>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11"/>
      <c r="F175" s="111"/>
      <c r="G175" s="111"/>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11"/>
      <c r="F176" s="111"/>
      <c r="G176" s="111"/>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11"/>
      <c r="F177" s="111"/>
      <c r="G177" s="111"/>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11"/>
      <c r="F178" s="111"/>
      <c r="G178" s="111"/>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11"/>
      <c r="F179" s="111"/>
      <c r="G179" s="111"/>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11"/>
      <c r="F180" s="111"/>
      <c r="G180" s="111"/>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11"/>
      <c r="F181" s="111"/>
      <c r="G181" s="111"/>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11"/>
      <c r="F182" s="111"/>
      <c r="G182" s="111"/>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11"/>
      <c r="F183" s="111"/>
      <c r="G183" s="111"/>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11"/>
      <c r="F184" s="111"/>
      <c r="G184" s="111"/>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11"/>
      <c r="F185" s="111"/>
      <c r="G185" s="111"/>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11"/>
      <c r="F186" s="111"/>
      <c r="G186" s="111"/>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11"/>
      <c r="F187" s="111"/>
      <c r="G187" s="111"/>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11"/>
      <c r="F188" s="111"/>
      <c r="G188" s="111"/>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11"/>
      <c r="F189" s="111"/>
      <c r="G189" s="111"/>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11"/>
      <c r="F190" s="111"/>
      <c r="G190" s="111"/>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11"/>
      <c r="F191" s="111"/>
      <c r="G191" s="111"/>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11"/>
      <c r="F192" s="111"/>
      <c r="G192" s="111"/>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11"/>
      <c r="F193" s="111"/>
      <c r="G193" s="111"/>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11"/>
      <c r="F194" s="111"/>
      <c r="G194" s="111"/>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11"/>
      <c r="F195" s="111"/>
      <c r="G195" s="111"/>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11"/>
      <c r="F196" s="111"/>
      <c r="G196" s="111"/>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11"/>
      <c r="F197" s="111"/>
      <c r="G197" s="111"/>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11"/>
      <c r="F198" s="111"/>
      <c r="G198" s="111"/>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11"/>
      <c r="F199" s="111"/>
      <c r="G199" s="111"/>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11"/>
      <c r="F200" s="111"/>
      <c r="G200" s="111"/>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11"/>
      <c r="F201" s="111"/>
      <c r="G201" s="111"/>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11"/>
      <c r="F202" s="111"/>
      <c r="G202" s="111"/>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11"/>
      <c r="F203" s="111"/>
      <c r="G203" s="111"/>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11"/>
      <c r="F204" s="111"/>
      <c r="G204" s="111"/>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11"/>
      <c r="F205" s="111"/>
      <c r="G205" s="111"/>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11"/>
      <c r="F206" s="111"/>
      <c r="G206" s="111"/>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11"/>
      <c r="F207" s="111"/>
      <c r="G207" s="111"/>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11"/>
      <c r="F208" s="111"/>
      <c r="G208" s="111"/>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11"/>
      <c r="F209" s="111"/>
      <c r="G209" s="111"/>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11"/>
      <c r="F210" s="111"/>
      <c r="G210" s="111"/>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11"/>
      <c r="F211" s="111"/>
      <c r="G211" s="111"/>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11"/>
      <c r="F212" s="111"/>
      <c r="G212" s="111"/>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11"/>
      <c r="F213" s="111"/>
      <c r="G213" s="111"/>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11"/>
      <c r="F214" s="111"/>
      <c r="G214" s="111"/>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11"/>
      <c r="F215" s="111"/>
      <c r="G215" s="111"/>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11"/>
      <c r="F216" s="111"/>
      <c r="G216" s="111"/>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11"/>
      <c r="F217" s="111"/>
      <c r="G217" s="111"/>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11"/>
      <c r="F218" s="111"/>
      <c r="G218" s="111"/>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11"/>
      <c r="F219" s="111"/>
      <c r="G219" s="111"/>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11"/>
      <c r="F220" s="111"/>
      <c r="G220" s="111"/>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11"/>
      <c r="F221" s="111"/>
      <c r="G221" s="111"/>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11"/>
      <c r="F222" s="111"/>
      <c r="G222" s="111"/>
      <c r="H222" s="17"/>
      <c r="I222" s="17"/>
      <c r="J222" s="17"/>
      <c r="K222" s="17"/>
      <c r="L222" s="17"/>
      <c r="M222" s="17"/>
      <c r="N222" s="17"/>
      <c r="O222" s="17"/>
      <c r="P222" s="17"/>
      <c r="Q222" s="17"/>
      <c r="R222" s="17"/>
      <c r="S222" s="17"/>
      <c r="T222" s="17"/>
      <c r="U222" s="17"/>
      <c r="V222" s="17"/>
      <c r="W222" s="17"/>
      <c r="X222" s="17"/>
      <c r="Y222" s="17"/>
      <c r="Z222" s="17"/>
    </row>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10:G11"/>
  </mergeCells>
  <pageMargins left="0.7" right="0.7" top="0.75" bottom="0.75" header="0" footer="0"/>
  <pageSetup orientation="landscape"/>
  <drawing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Z1000"/>
  <sheetViews>
    <sheetView zoomScaleNormal="100" workbookViewId="0">
      <selection sqref="A1:G1"/>
    </sheetView>
  </sheetViews>
  <sheetFormatPr defaultColWidth="12.58203125" defaultRowHeight="15" customHeight="1"/>
  <cols>
    <col min="1" max="1" width="26.08203125" customWidth="1"/>
    <col min="2" max="2" width="13.58203125" customWidth="1"/>
    <col min="3" max="3" width="16.33203125" customWidth="1"/>
    <col min="4" max="4" width="16" customWidth="1"/>
    <col min="5" max="5" width="17.08203125" customWidth="1"/>
    <col min="6" max="6" width="18.25" customWidth="1"/>
    <col min="7" max="7" width="17.08203125" customWidth="1"/>
    <col min="8" max="8" width="14.08203125" customWidth="1"/>
    <col min="9" max="9" width="15.08203125" customWidth="1"/>
    <col min="10" max="10" width="18.08203125" customWidth="1"/>
    <col min="11" max="26" width="9" customWidth="1"/>
  </cols>
  <sheetData>
    <row r="1" spans="1:26" ht="15.5">
      <c r="A1" s="965" t="s">
        <v>486</v>
      </c>
      <c r="B1" s="993"/>
      <c r="C1" s="993"/>
      <c r="D1" s="993"/>
      <c r="E1" s="993"/>
      <c r="F1" s="993"/>
      <c r="G1" s="993"/>
      <c r="H1" s="18"/>
      <c r="I1" s="18"/>
      <c r="J1" s="18"/>
      <c r="K1" s="18"/>
      <c r="L1" s="18"/>
      <c r="M1" s="18"/>
      <c r="N1" s="18"/>
      <c r="O1" s="18"/>
      <c r="P1" s="18"/>
      <c r="Q1" s="18"/>
      <c r="R1" s="18"/>
      <c r="S1" s="18"/>
      <c r="T1" s="18"/>
      <c r="U1" s="18"/>
      <c r="V1" s="18"/>
      <c r="W1" s="18"/>
      <c r="X1" s="18"/>
      <c r="Y1" s="18"/>
      <c r="Z1" s="18"/>
    </row>
    <row r="2" spans="1:26" ht="15" customHeight="1">
      <c r="A2" s="112"/>
      <c r="B2" s="113"/>
      <c r="C2" s="114"/>
      <c r="D2" s="114"/>
      <c r="E2" s="115"/>
      <c r="F2" s="116"/>
      <c r="G2" s="17"/>
      <c r="H2" s="17"/>
      <c r="I2" s="17"/>
      <c r="J2" s="17"/>
      <c r="K2" s="17"/>
      <c r="L2" s="17"/>
      <c r="M2" s="17"/>
      <c r="N2" s="17"/>
      <c r="O2" s="17"/>
      <c r="P2" s="17"/>
      <c r="Q2" s="17"/>
      <c r="R2" s="17"/>
      <c r="S2" s="17"/>
      <c r="T2" s="17"/>
      <c r="U2" s="17"/>
      <c r="V2" s="17"/>
      <c r="W2" s="17"/>
      <c r="X2" s="17"/>
      <c r="Y2" s="17"/>
      <c r="Z2" s="17"/>
    </row>
    <row r="3" spans="1:26" ht="54.75" customHeight="1">
      <c r="A3" s="117" t="s">
        <v>64</v>
      </c>
      <c r="B3" s="173" t="s">
        <v>51</v>
      </c>
      <c r="C3" s="175" t="s">
        <v>530</v>
      </c>
      <c r="D3" s="310" t="s">
        <v>305</v>
      </c>
      <c r="E3" s="177" t="s">
        <v>54</v>
      </c>
      <c r="F3" s="175" t="s">
        <v>67</v>
      </c>
      <c r="G3" s="310" t="s">
        <v>128</v>
      </c>
      <c r="H3" s="174" t="s">
        <v>69</v>
      </c>
      <c r="I3" s="175" t="s">
        <v>306</v>
      </c>
      <c r="J3" s="310" t="s">
        <v>130</v>
      </c>
      <c r="K3" s="31"/>
      <c r="L3" s="31"/>
      <c r="M3" s="31"/>
      <c r="N3" s="31"/>
      <c r="O3" s="31"/>
      <c r="P3" s="31"/>
      <c r="Q3" s="31"/>
      <c r="R3" s="31"/>
      <c r="S3" s="31"/>
      <c r="T3" s="31"/>
      <c r="U3" s="31"/>
      <c r="V3" s="31"/>
      <c r="W3" s="31"/>
      <c r="X3" s="31"/>
      <c r="Y3" s="31"/>
      <c r="Z3" s="31"/>
    </row>
    <row r="4" spans="1:26" ht="12.75" customHeight="1">
      <c r="A4" s="311" t="s">
        <v>81</v>
      </c>
      <c r="B4" s="312">
        <v>22051258.780000001</v>
      </c>
      <c r="C4" s="313">
        <v>32909336.660999998</v>
      </c>
      <c r="D4" s="314">
        <v>1.49240172587553</v>
      </c>
      <c r="E4" s="312">
        <v>18726</v>
      </c>
      <c r="F4" s="313">
        <v>289013.84000000003</v>
      </c>
      <c r="G4" s="314">
        <v>15.433826764925801</v>
      </c>
      <c r="H4" s="312">
        <v>4977.5129999999999</v>
      </c>
      <c r="I4" s="313">
        <v>82435.099000000002</v>
      </c>
      <c r="J4" s="315">
        <v>16.5615035058673</v>
      </c>
      <c r="K4" s="121"/>
      <c r="L4" s="121"/>
      <c r="M4" s="31"/>
      <c r="N4" s="31"/>
      <c r="O4" s="31"/>
      <c r="P4" s="31"/>
      <c r="Q4" s="31"/>
      <c r="R4" s="31"/>
      <c r="S4" s="31"/>
      <c r="T4" s="31"/>
      <c r="U4" s="31"/>
      <c r="V4" s="31"/>
      <c r="W4" s="31"/>
      <c r="X4" s="31"/>
      <c r="Y4" s="31"/>
      <c r="Z4" s="31"/>
    </row>
    <row r="5" spans="1:26" ht="12.75" customHeight="1">
      <c r="A5" s="316" t="s">
        <v>72</v>
      </c>
      <c r="B5" s="300">
        <v>6015225.29</v>
      </c>
      <c r="C5" s="285">
        <v>14794375.514</v>
      </c>
      <c r="D5" s="317">
        <v>2.4594881821957499</v>
      </c>
      <c r="E5" s="300">
        <v>2853577</v>
      </c>
      <c r="F5" s="285">
        <v>152352260.17899999</v>
      </c>
      <c r="G5" s="317">
        <v>53.389924357744697</v>
      </c>
      <c r="H5" s="300">
        <v>575849.72199999995</v>
      </c>
      <c r="I5" s="285">
        <v>2424654.9550000001</v>
      </c>
      <c r="J5" s="206">
        <v>4.2105689424991999</v>
      </c>
      <c r="K5" s="31"/>
      <c r="L5" s="31"/>
      <c r="M5" s="31"/>
      <c r="N5" s="31"/>
      <c r="O5" s="31"/>
      <c r="P5" s="31"/>
      <c r="Q5" s="31"/>
      <c r="R5" s="31"/>
      <c r="S5" s="31"/>
      <c r="T5" s="31"/>
      <c r="U5" s="31"/>
      <c r="V5" s="31"/>
      <c r="W5" s="31"/>
      <c r="X5" s="31"/>
      <c r="Y5" s="31"/>
      <c r="Z5" s="31"/>
    </row>
    <row r="6" spans="1:26" ht="12.75" customHeight="1">
      <c r="A6" s="316" t="s">
        <v>78</v>
      </c>
      <c r="B6" s="300">
        <v>4940820</v>
      </c>
      <c r="C6" s="285">
        <v>115972390.65000001</v>
      </c>
      <c r="D6" s="317">
        <v>23.472296228156502</v>
      </c>
      <c r="E6" s="300"/>
      <c r="F6" s="285"/>
      <c r="G6" s="317"/>
      <c r="H6" s="300">
        <v>154217.69200000001</v>
      </c>
      <c r="I6" s="285">
        <v>1862829.1839999999</v>
      </c>
      <c r="J6" s="206">
        <v>12.079218407703801</v>
      </c>
      <c r="K6" s="31"/>
      <c r="L6" s="31"/>
      <c r="M6" s="31"/>
      <c r="N6" s="31"/>
      <c r="O6" s="31"/>
      <c r="P6" s="31"/>
      <c r="Q6" s="31"/>
      <c r="R6" s="31"/>
      <c r="S6" s="31"/>
      <c r="T6" s="31"/>
      <c r="U6" s="31"/>
      <c r="V6" s="31"/>
      <c r="W6" s="31"/>
      <c r="X6" s="31"/>
      <c r="Y6" s="31"/>
      <c r="Z6" s="31"/>
    </row>
    <row r="7" spans="1:26" ht="12.75" customHeight="1">
      <c r="A7" s="316" t="s">
        <v>75</v>
      </c>
      <c r="B7" s="300">
        <v>2726513</v>
      </c>
      <c r="C7" s="285">
        <v>5245302.5</v>
      </c>
      <c r="D7" s="317">
        <v>1.92381349364555</v>
      </c>
      <c r="E7" s="300">
        <v>1803070</v>
      </c>
      <c r="F7" s="285">
        <v>26114992.581999999</v>
      </c>
      <c r="G7" s="317">
        <v>14.483626582439999</v>
      </c>
      <c r="H7" s="300">
        <v>1828101.828</v>
      </c>
      <c r="I7" s="285">
        <v>12120401.866</v>
      </c>
      <c r="J7" s="206">
        <v>6.6300474516017998</v>
      </c>
      <c r="K7" s="31"/>
      <c r="L7" s="31"/>
      <c r="M7" s="31"/>
      <c r="N7" s="31"/>
      <c r="O7" s="31"/>
      <c r="P7" s="31"/>
      <c r="Q7" s="31"/>
      <c r="R7" s="31"/>
      <c r="S7" s="31"/>
      <c r="T7" s="31"/>
      <c r="U7" s="31"/>
      <c r="V7" s="31"/>
      <c r="W7" s="31"/>
      <c r="X7" s="31"/>
      <c r="Y7" s="31"/>
      <c r="Z7" s="31"/>
    </row>
    <row r="8" spans="1:26" ht="12.75" customHeight="1">
      <c r="A8" s="316" t="s">
        <v>82</v>
      </c>
      <c r="B8" s="300">
        <v>2253305</v>
      </c>
      <c r="C8" s="285">
        <v>13943173</v>
      </c>
      <c r="D8" s="317">
        <v>6.1878764747781601</v>
      </c>
      <c r="E8" s="300"/>
      <c r="F8" s="285"/>
      <c r="G8" s="317"/>
      <c r="H8" s="300">
        <v>44601.487999999998</v>
      </c>
      <c r="I8" s="285">
        <v>396742.69199999998</v>
      </c>
      <c r="J8" s="206">
        <v>8.8952792785747405</v>
      </c>
      <c r="K8" s="31"/>
      <c r="L8" s="31"/>
      <c r="M8" s="31"/>
      <c r="N8" s="31"/>
      <c r="O8" s="31"/>
      <c r="P8" s="31"/>
      <c r="Q8" s="31"/>
      <c r="R8" s="31"/>
      <c r="S8" s="31"/>
      <c r="T8" s="31"/>
      <c r="U8" s="31"/>
      <c r="V8" s="31"/>
      <c r="W8" s="31"/>
      <c r="X8" s="31"/>
      <c r="Y8" s="31"/>
      <c r="Z8" s="31"/>
    </row>
    <row r="9" spans="1:26" ht="12.75" customHeight="1">
      <c r="A9" s="316" t="s">
        <v>93</v>
      </c>
      <c r="B9" s="300">
        <v>1040706</v>
      </c>
      <c r="C9" s="285">
        <v>19781667.609999999</v>
      </c>
      <c r="D9" s="317">
        <v>19.007930779682301</v>
      </c>
      <c r="E9" s="300">
        <v>90528</v>
      </c>
      <c r="F9" s="285">
        <v>1646230</v>
      </c>
      <c r="G9" s="317">
        <v>18.184760516083401</v>
      </c>
      <c r="H9" s="300">
        <v>10375133.460999999</v>
      </c>
      <c r="I9" s="285">
        <v>100035692.28300001</v>
      </c>
      <c r="J9" s="206">
        <v>9.6418704066827594</v>
      </c>
      <c r="K9" s="31"/>
      <c r="L9" s="31"/>
      <c r="M9" s="31"/>
      <c r="N9" s="31"/>
      <c r="O9" s="31"/>
      <c r="P9" s="31"/>
      <c r="Q9" s="31"/>
      <c r="R9" s="31"/>
      <c r="S9" s="31"/>
      <c r="T9" s="31"/>
      <c r="U9" s="31"/>
      <c r="V9" s="31"/>
      <c r="W9" s="31"/>
      <c r="X9" s="31"/>
      <c r="Y9" s="31"/>
      <c r="Z9" s="31"/>
    </row>
    <row r="10" spans="1:26" ht="12.75" customHeight="1">
      <c r="A10" s="316" t="s">
        <v>83</v>
      </c>
      <c r="B10" s="300">
        <v>120576</v>
      </c>
      <c r="C10" s="285">
        <v>511797</v>
      </c>
      <c r="D10" s="317">
        <v>4.2446009156051003</v>
      </c>
      <c r="E10" s="300"/>
      <c r="F10" s="285"/>
      <c r="G10" s="317"/>
      <c r="H10" s="300">
        <v>81229.301999999996</v>
      </c>
      <c r="I10" s="285">
        <v>1670493.5049999999</v>
      </c>
      <c r="J10" s="206">
        <v>20.5651589250391</v>
      </c>
      <c r="K10" s="31"/>
      <c r="L10" s="31"/>
      <c r="M10" s="31"/>
      <c r="N10" s="31"/>
      <c r="O10" s="31"/>
      <c r="P10" s="31"/>
      <c r="Q10" s="31"/>
      <c r="R10" s="31"/>
      <c r="S10" s="31"/>
      <c r="T10" s="31"/>
      <c r="U10" s="31"/>
      <c r="V10" s="31"/>
      <c r="W10" s="31"/>
      <c r="X10" s="31"/>
      <c r="Y10" s="31"/>
      <c r="Z10" s="31"/>
    </row>
    <row r="11" spans="1:26" ht="12.75" customHeight="1">
      <c r="A11" s="316" t="s">
        <v>90</v>
      </c>
      <c r="B11" s="300">
        <v>112393</v>
      </c>
      <c r="C11" s="285">
        <v>368552.34</v>
      </c>
      <c r="D11" s="317">
        <v>3.2791396261333001</v>
      </c>
      <c r="E11" s="300">
        <v>47462</v>
      </c>
      <c r="F11" s="285">
        <v>2261644.8859999999</v>
      </c>
      <c r="G11" s="317">
        <v>47.651697905692998</v>
      </c>
      <c r="H11" s="300"/>
      <c r="I11" s="285"/>
      <c r="J11" s="206"/>
      <c r="K11" s="31"/>
      <c r="L11" s="31"/>
      <c r="M11" s="31"/>
      <c r="N11" s="31"/>
      <c r="O11" s="31"/>
      <c r="P11" s="31"/>
      <c r="Q11" s="31"/>
      <c r="R11" s="31"/>
      <c r="S11" s="31"/>
      <c r="T11" s="31"/>
      <c r="U11" s="31"/>
      <c r="V11" s="31"/>
      <c r="W11" s="31"/>
      <c r="X11" s="31"/>
      <c r="Y11" s="31"/>
      <c r="Z11" s="31"/>
    </row>
    <row r="12" spans="1:26" ht="12.75" customHeight="1">
      <c r="A12" s="316" t="s">
        <v>74</v>
      </c>
      <c r="B12" s="300">
        <v>108490</v>
      </c>
      <c r="C12" s="285">
        <v>162735</v>
      </c>
      <c r="D12" s="317">
        <v>1.5</v>
      </c>
      <c r="E12" s="300">
        <v>91405</v>
      </c>
      <c r="F12" s="285">
        <v>459229.24</v>
      </c>
      <c r="G12" s="317">
        <v>5.0241150921721998</v>
      </c>
      <c r="H12" s="300">
        <v>201871.761</v>
      </c>
      <c r="I12" s="285">
        <v>3932203.4010000001</v>
      </c>
      <c r="J12" s="206">
        <v>19.478719467850699</v>
      </c>
      <c r="K12" s="31"/>
      <c r="L12" s="31"/>
      <c r="M12" s="31"/>
      <c r="N12" s="31"/>
      <c r="O12" s="31"/>
      <c r="P12" s="31"/>
      <c r="Q12" s="31"/>
      <c r="R12" s="31"/>
      <c r="S12" s="31"/>
      <c r="T12" s="31"/>
      <c r="U12" s="31"/>
      <c r="V12" s="31"/>
      <c r="W12" s="31"/>
      <c r="X12" s="31"/>
      <c r="Y12" s="31"/>
      <c r="Z12" s="31"/>
    </row>
    <row r="13" spans="1:26" ht="12.75" customHeight="1">
      <c r="A13" s="316" t="s">
        <v>84</v>
      </c>
      <c r="B13" s="300">
        <v>88114</v>
      </c>
      <c r="C13" s="285">
        <v>667451</v>
      </c>
      <c r="D13" s="317">
        <v>7.5748575708740997</v>
      </c>
      <c r="E13" s="300">
        <v>494858</v>
      </c>
      <c r="F13" s="285">
        <v>11842443.779999999</v>
      </c>
      <c r="G13" s="317">
        <v>23.9309939012808</v>
      </c>
      <c r="H13" s="300">
        <v>43375.328000000001</v>
      </c>
      <c r="I13" s="285">
        <v>604640.48499999999</v>
      </c>
      <c r="J13" s="206">
        <v>13.9397328591959</v>
      </c>
      <c r="K13" s="31"/>
      <c r="L13" s="31"/>
      <c r="M13" s="31"/>
      <c r="N13" s="31"/>
      <c r="O13" s="31"/>
      <c r="P13" s="31"/>
      <c r="Q13" s="31"/>
      <c r="R13" s="31"/>
      <c r="S13" s="31"/>
      <c r="T13" s="31"/>
      <c r="U13" s="31"/>
      <c r="V13" s="31"/>
      <c r="W13" s="31"/>
      <c r="X13" s="31"/>
      <c r="Y13" s="31"/>
      <c r="Z13" s="31"/>
    </row>
    <row r="14" spans="1:26" ht="12.75" customHeight="1">
      <c r="A14" s="316" t="s">
        <v>77</v>
      </c>
      <c r="B14" s="300">
        <v>79498</v>
      </c>
      <c r="C14" s="285">
        <v>1327757.5</v>
      </c>
      <c r="D14" s="317">
        <v>16.701772371632</v>
      </c>
      <c r="E14" s="300">
        <v>815</v>
      </c>
      <c r="F14" s="285">
        <v>49594.74</v>
      </c>
      <c r="G14" s="317">
        <v>60.8524417177914</v>
      </c>
      <c r="H14" s="300">
        <v>259008.25200000001</v>
      </c>
      <c r="I14" s="285">
        <v>6329077.5640000002</v>
      </c>
      <c r="J14" s="206">
        <v>24.435814361621201</v>
      </c>
      <c r="K14" s="31"/>
      <c r="L14" s="31"/>
      <c r="M14" s="31"/>
      <c r="N14" s="31"/>
      <c r="O14" s="31"/>
      <c r="P14" s="31"/>
      <c r="Q14" s="31"/>
      <c r="R14" s="31"/>
      <c r="S14" s="31"/>
      <c r="T14" s="31"/>
      <c r="U14" s="31"/>
      <c r="V14" s="31"/>
      <c r="W14" s="31"/>
      <c r="X14" s="31"/>
      <c r="Y14" s="31"/>
      <c r="Z14" s="31"/>
    </row>
    <row r="15" spans="1:26" ht="12.75" customHeight="1">
      <c r="A15" s="316" t="s">
        <v>96</v>
      </c>
      <c r="B15" s="300">
        <v>30063</v>
      </c>
      <c r="C15" s="207">
        <v>134666</v>
      </c>
      <c r="D15" s="318">
        <v>4.4794598010843902</v>
      </c>
      <c r="E15" s="300"/>
      <c r="F15" s="207"/>
      <c r="G15" s="318"/>
      <c r="H15" s="300">
        <v>3600</v>
      </c>
      <c r="I15" s="285">
        <v>41088.337</v>
      </c>
      <c r="J15" s="206">
        <v>11.413426944444399</v>
      </c>
      <c r="K15" s="31"/>
      <c r="L15" s="31"/>
      <c r="M15" s="31"/>
      <c r="N15" s="31"/>
      <c r="O15" s="31"/>
      <c r="P15" s="31"/>
      <c r="Q15" s="31"/>
      <c r="R15" s="31"/>
      <c r="S15" s="31"/>
      <c r="T15" s="31"/>
      <c r="U15" s="31"/>
      <c r="V15" s="31"/>
      <c r="W15" s="31"/>
      <c r="X15" s="31"/>
      <c r="Y15" s="31"/>
      <c r="Z15" s="31"/>
    </row>
    <row r="16" spans="1:26" ht="12.75" customHeight="1">
      <c r="A16" s="316" t="s">
        <v>92</v>
      </c>
      <c r="B16" s="300">
        <v>15629</v>
      </c>
      <c r="C16" s="207">
        <v>171901</v>
      </c>
      <c r="D16" s="318">
        <v>10.998848294836501</v>
      </c>
      <c r="E16" s="300"/>
      <c r="F16" s="207"/>
      <c r="G16" s="318"/>
      <c r="H16" s="300"/>
      <c r="I16" s="285"/>
      <c r="J16" s="206"/>
      <c r="K16" s="31"/>
      <c r="L16" s="31"/>
      <c r="M16" s="31"/>
      <c r="N16" s="31"/>
      <c r="O16" s="31"/>
      <c r="P16" s="31"/>
      <c r="Q16" s="31"/>
      <c r="R16" s="31"/>
      <c r="S16" s="31"/>
      <c r="T16" s="31"/>
      <c r="U16" s="31"/>
      <c r="V16" s="31"/>
      <c r="W16" s="31"/>
      <c r="X16" s="31"/>
      <c r="Y16" s="31"/>
      <c r="Z16" s="31"/>
    </row>
    <row r="17" spans="1:26" ht="12.75" customHeight="1">
      <c r="A17" s="316" t="s">
        <v>91</v>
      </c>
      <c r="B17" s="300">
        <v>1248</v>
      </c>
      <c r="C17" s="207">
        <v>19572</v>
      </c>
      <c r="D17" s="318">
        <v>15.682692307692299</v>
      </c>
      <c r="E17" s="300"/>
      <c r="F17" s="207"/>
      <c r="G17" s="318"/>
      <c r="H17" s="300">
        <v>8884.0930000000008</v>
      </c>
      <c r="I17" s="285">
        <v>199488.505</v>
      </c>
      <c r="J17" s="206">
        <v>22.454571896084399</v>
      </c>
      <c r="K17" s="31"/>
      <c r="L17" s="31"/>
      <c r="M17" s="31"/>
      <c r="N17" s="31"/>
      <c r="O17" s="31"/>
      <c r="P17" s="31"/>
      <c r="Q17" s="31"/>
      <c r="R17" s="31"/>
      <c r="S17" s="31"/>
      <c r="T17" s="31"/>
      <c r="U17" s="31"/>
      <c r="V17" s="31"/>
      <c r="W17" s="31"/>
      <c r="X17" s="31"/>
      <c r="Y17" s="31"/>
      <c r="Z17" s="31"/>
    </row>
    <row r="18" spans="1:26" ht="12.75" customHeight="1">
      <c r="A18" s="316" t="s">
        <v>88</v>
      </c>
      <c r="B18" s="300"/>
      <c r="C18" s="207"/>
      <c r="D18" s="318"/>
      <c r="E18" s="300"/>
      <c r="F18" s="207"/>
      <c r="G18" s="318"/>
      <c r="H18" s="300">
        <v>3343.75</v>
      </c>
      <c r="I18" s="285">
        <v>37266.313999999998</v>
      </c>
      <c r="J18" s="206">
        <v>11.1450658691589</v>
      </c>
      <c r="K18" s="31"/>
      <c r="L18" s="31"/>
      <c r="M18" s="31"/>
      <c r="N18" s="31"/>
      <c r="O18" s="31"/>
      <c r="P18" s="31"/>
      <c r="Q18" s="31"/>
      <c r="R18" s="31"/>
      <c r="S18" s="31"/>
      <c r="T18" s="31"/>
      <c r="U18" s="31"/>
      <c r="V18" s="31"/>
      <c r="W18" s="31"/>
      <c r="X18" s="31"/>
      <c r="Y18" s="31"/>
      <c r="Z18" s="31"/>
    </row>
    <row r="19" spans="1:26" ht="12.75" customHeight="1">
      <c r="A19" s="316" t="s">
        <v>76</v>
      </c>
      <c r="B19" s="300"/>
      <c r="C19" s="285"/>
      <c r="D19" s="317"/>
      <c r="E19" s="191"/>
      <c r="F19" s="192"/>
      <c r="G19" s="319"/>
      <c r="H19" s="300">
        <v>77800.293000000005</v>
      </c>
      <c r="I19" s="285">
        <v>837678.29399999999</v>
      </c>
      <c r="J19" s="206">
        <v>10.767032638296101</v>
      </c>
      <c r="K19" s="31"/>
      <c r="L19" s="31"/>
      <c r="M19" s="31"/>
      <c r="N19" s="31"/>
      <c r="O19" s="31"/>
      <c r="P19" s="31"/>
      <c r="Q19" s="31"/>
      <c r="R19" s="31"/>
      <c r="S19" s="31"/>
      <c r="T19" s="31"/>
      <c r="U19" s="31"/>
      <c r="V19" s="31"/>
      <c r="W19" s="31"/>
      <c r="X19" s="31"/>
      <c r="Y19" s="31"/>
      <c r="Z19" s="31"/>
    </row>
    <row r="20" spans="1:26" ht="12.75" customHeight="1">
      <c r="A20" s="316" t="s">
        <v>95</v>
      </c>
      <c r="B20" s="300"/>
      <c r="C20" s="285"/>
      <c r="D20" s="317"/>
      <c r="E20" s="300"/>
      <c r="F20" s="285"/>
      <c r="G20" s="317"/>
      <c r="H20" s="300">
        <v>12281.914000000001</v>
      </c>
      <c r="I20" s="285">
        <v>302418.11700000003</v>
      </c>
      <c r="J20" s="206">
        <v>24.623044665513799</v>
      </c>
      <c r="K20" s="31"/>
      <c r="L20" s="31"/>
      <c r="M20" s="31"/>
      <c r="N20" s="31"/>
      <c r="O20" s="31"/>
      <c r="P20" s="31"/>
      <c r="Q20" s="31"/>
      <c r="R20" s="31"/>
      <c r="S20" s="31"/>
      <c r="T20" s="31"/>
      <c r="U20" s="31"/>
      <c r="V20" s="31"/>
      <c r="W20" s="31"/>
      <c r="X20" s="31"/>
      <c r="Y20" s="31"/>
      <c r="Z20" s="31"/>
    </row>
    <row r="21" spans="1:26" ht="12.75" customHeight="1">
      <c r="A21" s="316" t="s">
        <v>73</v>
      </c>
      <c r="B21" s="320"/>
      <c r="C21" s="321"/>
      <c r="D21" s="322"/>
      <c r="E21" s="320"/>
      <c r="F21" s="321"/>
      <c r="G21" s="322"/>
      <c r="H21" s="320">
        <v>40482.563000000002</v>
      </c>
      <c r="I21" s="321">
        <v>854424.37100000004</v>
      </c>
      <c r="J21" s="323">
        <v>21.105985087950099</v>
      </c>
      <c r="K21" s="31"/>
      <c r="L21" s="31"/>
      <c r="M21" s="31"/>
      <c r="N21" s="31"/>
      <c r="O21" s="31"/>
      <c r="P21" s="31"/>
      <c r="Q21" s="31"/>
      <c r="R21" s="31"/>
      <c r="S21" s="31"/>
      <c r="T21" s="31"/>
      <c r="U21" s="31"/>
      <c r="V21" s="31"/>
      <c r="W21" s="31"/>
      <c r="X21" s="31"/>
      <c r="Y21" s="31"/>
      <c r="Z21" s="31"/>
    </row>
    <row r="22" spans="1:26" ht="12.75" customHeight="1">
      <c r="A22" s="593" t="s">
        <v>39</v>
      </c>
      <c r="B22" s="889">
        <f t="shared" ref="B22:C22" si="0">SUM(B4:B21)</f>
        <v>39583839.07</v>
      </c>
      <c r="C22" s="890">
        <f t="shared" si="0"/>
        <v>206010677.77500001</v>
      </c>
      <c r="D22" s="891">
        <f>'30.Bldg Use Non CFO'!$C22/'30.Bldg Use Non CFO'!$B22</f>
        <v>5.204413786411445</v>
      </c>
      <c r="E22" s="892">
        <f t="shared" ref="E22:F22" si="1">SUM(E4:E21)</f>
        <v>5400441</v>
      </c>
      <c r="F22" s="890">
        <f t="shared" si="1"/>
        <v>195015409.24700001</v>
      </c>
      <c r="G22" s="893">
        <f>'30.Bldg Use Non CFO'!$F22/'30.Bldg Use Non CFO'!$E22</f>
        <v>36.111015609095631</v>
      </c>
      <c r="H22" s="889">
        <f>SUBTOTAL(109,H4:H21)</f>
        <v>13714758.959999999</v>
      </c>
      <c r="I22" s="890">
        <f>SUM(I4:I21)</f>
        <v>131731534.97199999</v>
      </c>
      <c r="J22" s="891">
        <f>'30.Bldg Use Non CFO'!$I22/'30.Bldg Use Non CFO'!$H22</f>
        <v>9.6050929772957527</v>
      </c>
      <c r="K22" s="124"/>
      <c r="L22" s="124"/>
      <c r="M22" s="124"/>
      <c r="N22" s="124"/>
      <c r="O22" s="124"/>
      <c r="P22" s="124"/>
      <c r="Q22" s="124"/>
      <c r="R22" s="124"/>
      <c r="S22" s="124"/>
      <c r="T22" s="124"/>
      <c r="U22" s="124"/>
      <c r="V22" s="124"/>
      <c r="W22" s="124"/>
      <c r="X22" s="124"/>
      <c r="Y22" s="124"/>
      <c r="Z22" s="124"/>
    </row>
    <row r="23" spans="1:26" ht="12.75" customHeight="1">
      <c r="A23" s="125"/>
      <c r="B23" s="93"/>
      <c r="C23" s="93"/>
      <c r="D23" s="93"/>
      <c r="E23" s="93"/>
      <c r="F23" s="93"/>
      <c r="G23" s="93"/>
      <c r="H23" s="126"/>
      <c r="I23" s="127"/>
      <c r="J23" s="128"/>
      <c r="K23" s="31"/>
      <c r="L23" s="31"/>
      <c r="M23" s="31"/>
      <c r="N23" s="31"/>
      <c r="O23" s="31"/>
      <c r="P23" s="31"/>
      <c r="Q23" s="31"/>
      <c r="R23" s="31"/>
      <c r="S23" s="31"/>
      <c r="T23" s="31"/>
      <c r="U23" s="31"/>
      <c r="V23" s="31"/>
      <c r="W23" s="31"/>
      <c r="X23" s="31"/>
      <c r="Y23" s="31"/>
      <c r="Z23" s="31"/>
    </row>
    <row r="24" spans="1:26" ht="12.75" customHeight="1">
      <c r="A24" s="31" t="s">
        <v>98</v>
      </c>
      <c r="B24" s="31"/>
      <c r="C24" s="90"/>
      <c r="D24" s="90"/>
      <c r="E24" s="31"/>
      <c r="F24" s="90"/>
      <c r="G24" s="93"/>
      <c r="H24" s="31"/>
      <c r="I24" s="31"/>
      <c r="J24" s="31"/>
      <c r="K24" s="31"/>
      <c r="L24" s="31"/>
      <c r="M24" s="31"/>
      <c r="N24" s="31"/>
      <c r="O24" s="31"/>
      <c r="P24" s="31"/>
      <c r="Q24" s="31"/>
      <c r="R24" s="31"/>
      <c r="S24" s="31"/>
      <c r="T24" s="31"/>
      <c r="U24" s="31"/>
      <c r="V24" s="31"/>
      <c r="W24" s="31"/>
      <c r="X24" s="31"/>
      <c r="Y24" s="31"/>
      <c r="Z24" s="31"/>
    </row>
    <row r="25" spans="1:26" ht="12.75" customHeight="1">
      <c r="A25" s="31" t="s">
        <v>99</v>
      </c>
      <c r="B25" s="31"/>
      <c r="C25" s="90"/>
      <c r="D25" s="90"/>
      <c r="E25" s="91"/>
      <c r="F25" s="92"/>
      <c r="G25" s="93"/>
      <c r="H25" s="31"/>
      <c r="I25" s="31"/>
      <c r="J25" s="31"/>
      <c r="K25" s="31"/>
      <c r="L25" s="31"/>
      <c r="M25" s="31"/>
      <c r="N25" s="31"/>
      <c r="O25" s="31"/>
      <c r="P25" s="31"/>
      <c r="Q25" s="31"/>
      <c r="R25" s="31"/>
      <c r="S25" s="31"/>
      <c r="T25" s="31"/>
      <c r="U25" s="31"/>
      <c r="V25" s="31"/>
      <c r="W25" s="31"/>
      <c r="X25" s="31"/>
      <c r="Y25" s="31"/>
      <c r="Z25" s="31"/>
    </row>
    <row r="26" spans="1:26" ht="12.75" customHeight="1">
      <c r="A26" s="370" t="s">
        <v>406</v>
      </c>
      <c r="B26" s="95"/>
      <c r="C26" s="107"/>
      <c r="D26" s="95"/>
      <c r="E26" s="95"/>
      <c r="F26" s="107"/>
      <c r="G26" s="93"/>
      <c r="H26" s="31"/>
      <c r="I26" s="31"/>
      <c r="J26" s="31"/>
      <c r="K26" s="31"/>
      <c r="L26" s="31"/>
      <c r="M26" s="31"/>
      <c r="N26" s="31"/>
      <c r="O26" s="31"/>
      <c r="P26" s="31"/>
      <c r="Q26" s="31"/>
      <c r="R26" s="31"/>
      <c r="S26" s="31"/>
      <c r="T26" s="31"/>
      <c r="U26" s="31"/>
      <c r="V26" s="31"/>
      <c r="W26" s="31"/>
      <c r="X26" s="31"/>
      <c r="Y26" s="31"/>
      <c r="Z26" s="31"/>
    </row>
    <row r="27" spans="1:26" ht="12.75" customHeight="1">
      <c r="A27" s="31" t="s">
        <v>101</v>
      </c>
      <c r="B27" s="31"/>
      <c r="C27" s="90"/>
      <c r="D27" s="90"/>
      <c r="E27" s="91"/>
      <c r="F27" s="92"/>
      <c r="G27" s="93"/>
      <c r="H27" s="31"/>
      <c r="I27" s="31"/>
      <c r="J27" s="31"/>
      <c r="K27" s="31"/>
      <c r="L27" s="31"/>
      <c r="M27" s="31"/>
      <c r="N27" s="31"/>
      <c r="O27" s="31"/>
      <c r="P27" s="31"/>
      <c r="Q27" s="31"/>
      <c r="R27" s="31"/>
      <c r="S27" s="31"/>
      <c r="T27" s="31"/>
      <c r="U27" s="31"/>
      <c r="V27" s="31"/>
      <c r="W27" s="31"/>
      <c r="X27" s="31"/>
      <c r="Y27" s="31"/>
      <c r="Z27" s="31"/>
    </row>
    <row r="28" spans="1:26" ht="15" customHeight="1">
      <c r="A28" s="934" t="s">
        <v>304</v>
      </c>
      <c r="B28" s="922"/>
      <c r="C28" s="922"/>
      <c r="D28" s="922"/>
      <c r="E28" s="922"/>
      <c r="F28" s="922"/>
      <c r="G28" s="922"/>
      <c r="H28" s="31"/>
      <c r="I28" s="31"/>
      <c r="J28" s="31"/>
      <c r="K28" s="31"/>
      <c r="L28" s="31"/>
      <c r="M28" s="31"/>
      <c r="N28" s="31"/>
      <c r="O28" s="31"/>
      <c r="P28" s="31"/>
      <c r="Q28" s="31"/>
      <c r="R28" s="31"/>
      <c r="S28" s="31"/>
      <c r="T28" s="31"/>
      <c r="U28" s="31"/>
      <c r="V28" s="31"/>
      <c r="W28" s="31"/>
      <c r="X28" s="31"/>
      <c r="Y28" s="31"/>
      <c r="Z28" s="31"/>
    </row>
    <row r="29" spans="1:26" ht="12.75" customHeight="1">
      <c r="A29" s="922"/>
      <c r="B29" s="922"/>
      <c r="C29" s="922"/>
      <c r="D29" s="922"/>
      <c r="E29" s="922"/>
      <c r="F29" s="922"/>
      <c r="G29" s="922"/>
      <c r="H29" s="31"/>
      <c r="I29" s="31"/>
      <c r="J29" s="31"/>
      <c r="K29" s="31"/>
      <c r="L29" s="31"/>
      <c r="M29" s="31"/>
      <c r="N29" s="31"/>
      <c r="O29" s="31"/>
      <c r="P29" s="31"/>
      <c r="Q29" s="31"/>
      <c r="R29" s="31"/>
      <c r="S29" s="31"/>
      <c r="T29" s="31"/>
      <c r="U29" s="31"/>
      <c r="V29" s="31"/>
      <c r="W29" s="31"/>
      <c r="X29" s="31"/>
      <c r="Y29" s="31"/>
      <c r="Z29" s="31"/>
    </row>
    <row r="30" spans="1:26" ht="12.75" customHeight="1">
      <c r="A30" s="125"/>
      <c r="B30" s="93"/>
      <c r="C30" s="93"/>
      <c r="D30" s="93"/>
      <c r="E30" s="93"/>
      <c r="F30" s="93"/>
      <c r="G30" s="93"/>
      <c r="H30" s="31"/>
      <c r="I30" s="148"/>
      <c r="J30" s="31"/>
      <c r="K30" s="31"/>
      <c r="L30" s="31"/>
      <c r="M30" s="31"/>
      <c r="N30" s="31"/>
      <c r="O30" s="31"/>
      <c r="P30" s="31"/>
      <c r="Q30" s="31"/>
      <c r="R30" s="31"/>
      <c r="S30" s="31"/>
      <c r="T30" s="31"/>
      <c r="U30" s="31"/>
      <c r="V30" s="31"/>
      <c r="W30" s="31"/>
      <c r="X30" s="31"/>
      <c r="Y30" s="31"/>
      <c r="Z30" s="31"/>
    </row>
    <row r="31" spans="1:26" ht="12.75" customHeight="1">
      <c r="A31" s="125"/>
      <c r="B31" s="93"/>
      <c r="C31" s="93"/>
      <c r="D31" s="93"/>
      <c r="E31" s="93"/>
      <c r="F31" s="93"/>
      <c r="G31" s="93"/>
      <c r="H31" s="31"/>
      <c r="I31" s="31"/>
      <c r="J31" s="31"/>
      <c r="K31" s="31"/>
      <c r="L31" s="31"/>
      <c r="M31" s="31"/>
      <c r="N31" s="31"/>
      <c r="O31" s="31"/>
      <c r="P31" s="31"/>
      <c r="Q31" s="31"/>
      <c r="R31" s="31"/>
      <c r="S31" s="31"/>
      <c r="T31" s="31"/>
      <c r="U31" s="31"/>
      <c r="V31" s="31"/>
      <c r="W31" s="31"/>
      <c r="X31" s="31"/>
      <c r="Y31" s="31"/>
      <c r="Z31" s="31"/>
    </row>
    <row r="32" spans="1:26" ht="12.75" customHeight="1">
      <c r="A32" s="125"/>
      <c r="B32" s="93"/>
      <c r="C32" s="93"/>
      <c r="D32" s="93"/>
      <c r="E32" s="93"/>
      <c r="F32" s="93"/>
      <c r="G32" s="93"/>
      <c r="H32" s="31"/>
      <c r="I32" s="31"/>
      <c r="J32" s="31"/>
      <c r="K32" s="31"/>
      <c r="L32" s="31"/>
      <c r="M32" s="31"/>
      <c r="N32" s="31"/>
      <c r="O32" s="31"/>
      <c r="P32" s="31"/>
      <c r="Q32" s="31"/>
      <c r="R32" s="31"/>
      <c r="S32" s="31"/>
      <c r="T32" s="31"/>
      <c r="U32" s="31"/>
      <c r="V32" s="31"/>
      <c r="W32" s="31"/>
      <c r="X32" s="31"/>
      <c r="Y32" s="31"/>
      <c r="Z32" s="31"/>
    </row>
    <row r="33" spans="1:26" ht="12.75" customHeight="1">
      <c r="A33" s="125"/>
      <c r="B33" s="93"/>
      <c r="C33" s="93"/>
      <c r="D33" s="93"/>
      <c r="E33" s="93"/>
      <c r="F33" s="93"/>
      <c r="G33" s="93"/>
      <c r="H33" s="31"/>
      <c r="I33" s="31"/>
      <c r="J33" s="31"/>
      <c r="K33" s="31"/>
      <c r="L33" s="31"/>
      <c r="M33" s="31"/>
      <c r="N33" s="31"/>
      <c r="O33" s="31"/>
      <c r="P33" s="31"/>
      <c r="Q33" s="31"/>
      <c r="R33" s="31"/>
      <c r="S33" s="31"/>
      <c r="T33" s="31"/>
      <c r="U33" s="31"/>
      <c r="V33" s="31"/>
      <c r="W33" s="31"/>
      <c r="X33" s="31"/>
      <c r="Y33" s="31"/>
      <c r="Z33" s="31"/>
    </row>
    <row r="34" spans="1:26" ht="12.75" customHeight="1">
      <c r="A34" s="125"/>
      <c r="B34" s="93"/>
      <c r="C34" s="93"/>
      <c r="D34" s="93"/>
      <c r="E34" s="93"/>
      <c r="F34" s="93"/>
      <c r="G34" s="93"/>
      <c r="H34" s="31"/>
      <c r="I34" s="31"/>
      <c r="J34" s="31"/>
      <c r="K34" s="31"/>
      <c r="L34" s="31"/>
      <c r="M34" s="31"/>
      <c r="N34" s="31"/>
      <c r="O34" s="31"/>
      <c r="P34" s="31"/>
      <c r="Q34" s="31"/>
      <c r="R34" s="31"/>
      <c r="S34" s="31"/>
      <c r="T34" s="31"/>
      <c r="U34" s="31"/>
      <c r="V34" s="31"/>
      <c r="W34" s="31"/>
      <c r="X34" s="31"/>
      <c r="Y34" s="31"/>
      <c r="Z34" s="31"/>
    </row>
    <row r="35" spans="1:26" ht="12.75" customHeight="1">
      <c r="A35" s="125"/>
      <c r="B35" s="93"/>
      <c r="C35" s="93"/>
      <c r="D35" s="93"/>
      <c r="E35" s="93"/>
      <c r="F35" s="93"/>
      <c r="G35" s="93"/>
      <c r="H35" s="31"/>
      <c r="I35" s="31"/>
      <c r="J35" s="31"/>
      <c r="K35" s="31"/>
      <c r="L35" s="31"/>
      <c r="M35" s="31"/>
      <c r="N35" s="31"/>
      <c r="O35" s="31"/>
      <c r="P35" s="31"/>
      <c r="Q35" s="31"/>
      <c r="R35" s="31"/>
      <c r="S35" s="31"/>
      <c r="T35" s="31"/>
      <c r="U35" s="31"/>
      <c r="V35" s="31"/>
      <c r="W35" s="31"/>
      <c r="X35" s="31"/>
      <c r="Y35" s="31"/>
      <c r="Z35" s="31"/>
    </row>
    <row r="36" spans="1:26" ht="12.75" customHeight="1">
      <c r="A36" s="125"/>
      <c r="B36" s="93"/>
      <c r="C36" s="93"/>
      <c r="D36" s="93"/>
      <c r="E36" s="93"/>
      <c r="F36" s="93"/>
      <c r="G36" s="93"/>
      <c r="H36" s="31"/>
      <c r="I36" s="31"/>
      <c r="J36" s="31"/>
      <c r="K36" s="31"/>
      <c r="L36" s="31"/>
      <c r="M36" s="31"/>
      <c r="N36" s="31"/>
      <c r="O36" s="31"/>
      <c r="P36" s="31"/>
      <c r="Q36" s="31"/>
      <c r="R36" s="31"/>
      <c r="S36" s="31"/>
      <c r="T36" s="31"/>
      <c r="U36" s="31"/>
      <c r="V36" s="31"/>
      <c r="W36" s="31"/>
      <c r="X36" s="31"/>
      <c r="Y36" s="31"/>
      <c r="Z36" s="31"/>
    </row>
    <row r="37" spans="1:26" ht="12.75" customHeight="1">
      <c r="A37" s="125"/>
      <c r="B37" s="93"/>
      <c r="C37" s="93"/>
      <c r="D37" s="93"/>
      <c r="E37" s="93"/>
      <c r="F37" s="93"/>
      <c r="G37" s="93"/>
      <c r="H37" s="31"/>
      <c r="I37" s="31"/>
      <c r="J37" s="31"/>
      <c r="K37" s="31"/>
      <c r="L37" s="31"/>
      <c r="M37" s="31"/>
      <c r="N37" s="31"/>
      <c r="O37" s="31"/>
      <c r="P37" s="31"/>
      <c r="Q37" s="31"/>
      <c r="R37" s="31"/>
      <c r="S37" s="31"/>
      <c r="T37" s="31"/>
      <c r="U37" s="31"/>
      <c r="V37" s="31"/>
      <c r="W37" s="31"/>
      <c r="X37" s="31"/>
      <c r="Y37" s="31"/>
      <c r="Z37" s="31"/>
    </row>
    <row r="38" spans="1:26" ht="12.75" customHeight="1">
      <c r="A38" s="125"/>
      <c r="B38" s="93"/>
      <c r="C38" s="93"/>
      <c r="D38" s="93"/>
      <c r="E38" s="93"/>
      <c r="F38" s="93"/>
      <c r="G38" s="93"/>
      <c r="H38" s="31"/>
      <c r="I38" s="31"/>
      <c r="J38" s="31"/>
      <c r="K38" s="31"/>
      <c r="L38" s="31"/>
      <c r="M38" s="31"/>
      <c r="N38" s="31"/>
      <c r="O38" s="31"/>
      <c r="P38" s="31"/>
      <c r="Q38" s="31"/>
      <c r="R38" s="31"/>
      <c r="S38" s="31"/>
      <c r="T38" s="31"/>
      <c r="U38" s="31"/>
      <c r="V38" s="31"/>
      <c r="W38" s="31"/>
      <c r="X38" s="31"/>
      <c r="Y38" s="31"/>
      <c r="Z38" s="31"/>
    </row>
    <row r="39" spans="1:26" ht="12.75" customHeight="1">
      <c r="A39" s="125"/>
      <c r="B39" s="93"/>
      <c r="C39" s="93"/>
      <c r="D39" s="93"/>
      <c r="E39" s="93"/>
      <c r="F39" s="93"/>
      <c r="G39" s="93"/>
      <c r="H39" s="31"/>
      <c r="I39" s="31"/>
      <c r="J39" s="31"/>
      <c r="K39" s="31"/>
      <c r="L39" s="31"/>
      <c r="M39" s="31"/>
      <c r="N39" s="31"/>
      <c r="O39" s="31"/>
      <c r="P39" s="31"/>
      <c r="Q39" s="31"/>
      <c r="R39" s="31"/>
      <c r="S39" s="31"/>
      <c r="T39" s="31"/>
      <c r="U39" s="31"/>
      <c r="V39" s="31"/>
      <c r="W39" s="31"/>
      <c r="X39" s="31"/>
      <c r="Y39" s="31"/>
      <c r="Z39" s="31"/>
    </row>
    <row r="40" spans="1:26" ht="12.75" customHeight="1">
      <c r="A40" s="125"/>
      <c r="B40" s="93"/>
      <c r="C40" s="93"/>
      <c r="D40" s="93"/>
      <c r="E40" s="93"/>
      <c r="F40" s="93"/>
      <c r="G40" s="93"/>
      <c r="H40" s="31"/>
      <c r="I40" s="31"/>
      <c r="J40" s="31"/>
      <c r="K40" s="31"/>
      <c r="L40" s="31"/>
      <c r="M40" s="31"/>
      <c r="N40" s="31"/>
      <c r="O40" s="31"/>
      <c r="P40" s="31"/>
      <c r="Q40" s="31"/>
      <c r="R40" s="31"/>
      <c r="S40" s="31"/>
      <c r="T40" s="31"/>
      <c r="U40" s="31"/>
      <c r="V40" s="31"/>
      <c r="W40" s="31"/>
      <c r="X40" s="31"/>
      <c r="Y40" s="31"/>
      <c r="Z40" s="31"/>
    </row>
    <row r="41" spans="1:26" ht="12.75" customHeight="1">
      <c r="A41" s="125"/>
      <c r="B41" s="93"/>
      <c r="C41" s="93"/>
      <c r="D41" s="93"/>
      <c r="E41" s="93"/>
      <c r="F41" s="93"/>
      <c r="G41" s="93"/>
      <c r="H41" s="31"/>
      <c r="I41" s="31"/>
      <c r="J41" s="31"/>
      <c r="K41" s="31"/>
      <c r="L41" s="31"/>
      <c r="M41" s="31"/>
      <c r="N41" s="31"/>
      <c r="O41" s="31"/>
      <c r="P41" s="31"/>
      <c r="Q41" s="31"/>
      <c r="R41" s="31"/>
      <c r="S41" s="31"/>
      <c r="T41" s="31"/>
      <c r="U41" s="31"/>
      <c r="V41" s="31"/>
      <c r="W41" s="31"/>
      <c r="X41" s="31"/>
      <c r="Y41" s="31"/>
      <c r="Z41" s="31"/>
    </row>
    <row r="42" spans="1:26" ht="12.75" customHeight="1">
      <c r="A42" s="125"/>
      <c r="B42" s="93"/>
      <c r="C42" s="93"/>
      <c r="D42" s="93"/>
      <c r="E42" s="93"/>
      <c r="F42" s="93"/>
      <c r="G42" s="93"/>
      <c r="H42" s="31"/>
      <c r="I42" s="31"/>
      <c r="J42" s="31"/>
      <c r="K42" s="31"/>
      <c r="L42" s="31"/>
      <c r="M42" s="31"/>
      <c r="N42" s="31"/>
      <c r="O42" s="31"/>
      <c r="P42" s="31"/>
      <c r="Q42" s="31"/>
      <c r="R42" s="31"/>
      <c r="S42" s="31"/>
      <c r="T42" s="31"/>
      <c r="U42" s="31"/>
      <c r="V42" s="31"/>
      <c r="W42" s="31"/>
      <c r="X42" s="31"/>
      <c r="Y42" s="31"/>
      <c r="Z42" s="31"/>
    </row>
    <row r="43" spans="1:26" ht="12.75" customHeight="1">
      <c r="A43" s="125"/>
      <c r="B43" s="93"/>
      <c r="C43" s="93"/>
      <c r="D43" s="93"/>
      <c r="E43" s="93"/>
      <c r="F43" s="93"/>
      <c r="G43" s="93"/>
      <c r="H43" s="31"/>
      <c r="I43" s="31"/>
      <c r="J43" s="31"/>
      <c r="K43" s="31"/>
      <c r="L43" s="31"/>
      <c r="M43" s="31"/>
      <c r="N43" s="31"/>
      <c r="O43" s="31"/>
      <c r="P43" s="31"/>
      <c r="Q43" s="31"/>
      <c r="R43" s="31"/>
      <c r="S43" s="31"/>
      <c r="T43" s="31"/>
      <c r="U43" s="31"/>
      <c r="V43" s="31"/>
      <c r="W43" s="31"/>
      <c r="X43" s="31"/>
      <c r="Y43" s="31"/>
      <c r="Z43" s="31"/>
    </row>
    <row r="44" spans="1:26" ht="12.75" customHeight="1">
      <c r="A44" s="125"/>
      <c r="B44" s="93"/>
      <c r="C44" s="93"/>
      <c r="D44" s="93"/>
      <c r="E44" s="93"/>
      <c r="F44" s="93"/>
      <c r="G44" s="93"/>
      <c r="H44" s="31"/>
      <c r="I44" s="31"/>
      <c r="J44" s="31"/>
      <c r="K44" s="31"/>
      <c r="L44" s="31"/>
      <c r="M44" s="31"/>
      <c r="N44" s="31"/>
      <c r="O44" s="31"/>
      <c r="P44" s="31"/>
      <c r="Q44" s="31"/>
      <c r="R44" s="31"/>
      <c r="S44" s="31"/>
      <c r="T44" s="31"/>
      <c r="U44" s="31"/>
      <c r="V44" s="31"/>
      <c r="W44" s="31"/>
      <c r="X44" s="31"/>
      <c r="Y44" s="31"/>
      <c r="Z44" s="31"/>
    </row>
    <row r="45" spans="1:26" ht="12.75" customHeight="1">
      <c r="A45" s="125"/>
      <c r="B45" s="93"/>
      <c r="C45" s="93"/>
      <c r="D45" s="93"/>
      <c r="E45" s="93"/>
      <c r="F45" s="93"/>
      <c r="G45" s="93"/>
      <c r="H45" s="31"/>
      <c r="I45" s="31"/>
      <c r="J45" s="31"/>
      <c r="K45" s="31"/>
      <c r="L45" s="31"/>
      <c r="M45" s="31"/>
      <c r="N45" s="31"/>
      <c r="O45" s="31"/>
      <c r="P45" s="31"/>
      <c r="Q45" s="31"/>
      <c r="R45" s="31"/>
      <c r="S45" s="31"/>
      <c r="T45" s="31"/>
      <c r="U45" s="31"/>
      <c r="V45" s="31"/>
      <c r="W45" s="31"/>
      <c r="X45" s="31"/>
      <c r="Y45" s="31"/>
      <c r="Z45" s="31"/>
    </row>
    <row r="46" spans="1:26" ht="12.75" customHeight="1">
      <c r="A46" s="125"/>
      <c r="B46" s="93"/>
      <c r="C46" s="93"/>
      <c r="D46" s="93"/>
      <c r="E46" s="93"/>
      <c r="F46" s="93"/>
      <c r="G46" s="93"/>
      <c r="H46" s="31"/>
      <c r="I46" s="31"/>
      <c r="J46" s="31"/>
      <c r="K46" s="31"/>
      <c r="L46" s="31"/>
      <c r="M46" s="31"/>
      <c r="N46" s="31"/>
      <c r="O46" s="31"/>
      <c r="P46" s="31"/>
      <c r="Q46" s="31"/>
      <c r="R46" s="31"/>
      <c r="S46" s="31"/>
      <c r="T46" s="31"/>
      <c r="U46" s="31"/>
      <c r="V46" s="31"/>
      <c r="W46" s="31"/>
      <c r="X46" s="31"/>
      <c r="Y46" s="31"/>
      <c r="Z46" s="31"/>
    </row>
    <row r="47" spans="1:26" ht="12.75" customHeight="1">
      <c r="A47" s="125"/>
      <c r="B47" s="93"/>
      <c r="C47" s="93"/>
      <c r="D47" s="93"/>
      <c r="E47" s="93"/>
      <c r="F47" s="93"/>
      <c r="G47" s="93"/>
      <c r="H47" s="31"/>
      <c r="I47" s="31"/>
      <c r="J47" s="31"/>
      <c r="K47" s="31"/>
      <c r="L47" s="31"/>
      <c r="M47" s="31"/>
      <c r="N47" s="31"/>
      <c r="O47" s="31"/>
      <c r="P47" s="31"/>
      <c r="Q47" s="31"/>
      <c r="R47" s="31"/>
      <c r="S47" s="31"/>
      <c r="T47" s="31"/>
      <c r="U47" s="31"/>
      <c r="V47" s="31"/>
      <c r="W47" s="31"/>
      <c r="X47" s="31"/>
      <c r="Y47" s="31"/>
      <c r="Z47" s="31"/>
    </row>
    <row r="48" spans="1:26" ht="12.75" customHeight="1">
      <c r="A48" s="31"/>
      <c r="B48" s="31"/>
      <c r="C48" s="90"/>
      <c r="D48" s="90"/>
      <c r="E48" s="91"/>
      <c r="F48" s="92"/>
      <c r="G48" s="31"/>
      <c r="H48" s="31"/>
      <c r="I48" s="31"/>
      <c r="J48" s="31"/>
      <c r="K48" s="31"/>
      <c r="L48" s="31"/>
      <c r="M48" s="31"/>
      <c r="N48" s="31"/>
      <c r="O48" s="31"/>
      <c r="P48" s="31"/>
      <c r="Q48" s="31"/>
      <c r="R48" s="31"/>
      <c r="S48" s="31"/>
      <c r="T48" s="31"/>
      <c r="U48" s="31"/>
      <c r="V48" s="31"/>
      <c r="W48" s="31"/>
      <c r="X48" s="31"/>
      <c r="Y48" s="31"/>
      <c r="Z48" s="31"/>
    </row>
    <row r="49" spans="1:26" ht="12.75" customHeight="1">
      <c r="A49" s="31"/>
      <c r="B49" s="31"/>
      <c r="C49" s="90"/>
      <c r="D49" s="90"/>
      <c r="E49" s="91"/>
      <c r="F49" s="92"/>
      <c r="G49" s="31"/>
      <c r="H49" s="31"/>
      <c r="I49" s="31"/>
      <c r="J49" s="31"/>
      <c r="K49" s="31"/>
      <c r="L49" s="31"/>
      <c r="M49" s="31"/>
      <c r="N49" s="31"/>
      <c r="O49" s="31"/>
      <c r="P49" s="31"/>
      <c r="Q49" s="31"/>
      <c r="R49" s="31"/>
      <c r="S49" s="31"/>
      <c r="T49" s="31"/>
      <c r="U49" s="31"/>
      <c r="V49" s="31"/>
      <c r="W49" s="31"/>
      <c r="X49" s="31"/>
      <c r="Y49" s="31"/>
      <c r="Z49" s="31"/>
    </row>
    <row r="50" spans="1:26" ht="12.75" customHeight="1">
      <c r="A50" s="31"/>
      <c r="B50" s="31"/>
      <c r="C50" s="90"/>
      <c r="D50" s="90"/>
      <c r="E50" s="91"/>
      <c r="F50" s="92"/>
      <c r="G50" s="31"/>
      <c r="H50" s="31"/>
      <c r="I50" s="31"/>
      <c r="J50" s="31"/>
      <c r="K50" s="31"/>
      <c r="L50" s="31"/>
      <c r="M50" s="31"/>
      <c r="N50" s="31"/>
      <c r="O50" s="31"/>
      <c r="P50" s="31"/>
      <c r="Q50" s="31"/>
      <c r="R50" s="31"/>
      <c r="S50" s="31"/>
      <c r="T50" s="31"/>
      <c r="U50" s="31"/>
      <c r="V50" s="31"/>
      <c r="W50" s="31"/>
      <c r="X50" s="31"/>
      <c r="Y50" s="31"/>
      <c r="Z50" s="31"/>
    </row>
    <row r="51" spans="1:26" ht="12.75" customHeight="1">
      <c r="A51" s="31"/>
      <c r="B51" s="31"/>
      <c r="C51" s="90"/>
      <c r="D51" s="90"/>
      <c r="E51" s="91"/>
      <c r="F51" s="92"/>
      <c r="G51" s="31"/>
      <c r="H51" s="31"/>
      <c r="I51" s="31"/>
      <c r="J51" s="31"/>
      <c r="K51" s="31"/>
      <c r="L51" s="31"/>
      <c r="M51" s="31"/>
      <c r="N51" s="31"/>
      <c r="O51" s="31"/>
      <c r="P51" s="31"/>
      <c r="Q51" s="31"/>
      <c r="R51" s="31"/>
      <c r="S51" s="31"/>
      <c r="T51" s="31"/>
      <c r="U51" s="31"/>
      <c r="V51" s="31"/>
      <c r="W51" s="31"/>
      <c r="X51" s="31"/>
      <c r="Y51" s="31"/>
      <c r="Z51" s="31"/>
    </row>
    <row r="52" spans="1:26" ht="12.75" customHeight="1">
      <c r="A52" s="31"/>
      <c r="B52" s="31"/>
      <c r="C52" s="90"/>
      <c r="D52" s="90"/>
      <c r="E52" s="91"/>
      <c r="F52" s="92"/>
      <c r="G52" s="31"/>
      <c r="H52" s="31"/>
      <c r="I52" s="31"/>
      <c r="J52" s="31"/>
      <c r="K52" s="31"/>
      <c r="L52" s="31"/>
      <c r="M52" s="31"/>
      <c r="N52" s="31"/>
      <c r="O52" s="31"/>
      <c r="P52" s="31"/>
      <c r="Q52" s="31"/>
      <c r="R52" s="31"/>
      <c r="S52" s="31"/>
      <c r="T52" s="31"/>
      <c r="U52" s="31"/>
      <c r="V52" s="31"/>
      <c r="W52" s="31"/>
      <c r="X52" s="31"/>
      <c r="Y52" s="31"/>
      <c r="Z52" s="31"/>
    </row>
    <row r="53" spans="1:26" ht="12.75" customHeight="1">
      <c r="A53" s="31"/>
      <c r="B53" s="31"/>
      <c r="C53" s="90"/>
      <c r="D53" s="90"/>
      <c r="E53" s="91"/>
      <c r="F53" s="92"/>
      <c r="G53" s="31"/>
      <c r="H53" s="31"/>
      <c r="I53" s="31"/>
      <c r="J53" s="31"/>
      <c r="K53" s="31"/>
      <c r="L53" s="31"/>
      <c r="M53" s="31"/>
      <c r="N53" s="31"/>
      <c r="O53" s="31"/>
      <c r="P53" s="31"/>
      <c r="Q53" s="31"/>
      <c r="R53" s="31"/>
      <c r="S53" s="31"/>
      <c r="T53" s="31"/>
      <c r="U53" s="31"/>
      <c r="V53" s="31"/>
      <c r="W53" s="31"/>
      <c r="X53" s="31"/>
      <c r="Y53" s="31"/>
      <c r="Z53" s="31"/>
    </row>
    <row r="54" spans="1:26" ht="12.75" customHeight="1">
      <c r="A54" s="31"/>
      <c r="B54" s="31"/>
      <c r="C54" s="90"/>
      <c r="D54" s="90"/>
      <c r="E54" s="91"/>
      <c r="F54" s="92"/>
      <c r="G54" s="31"/>
      <c r="H54" s="31"/>
      <c r="I54" s="31"/>
      <c r="J54" s="31"/>
      <c r="K54" s="31"/>
      <c r="L54" s="31"/>
      <c r="M54" s="31"/>
      <c r="N54" s="31"/>
      <c r="O54" s="31"/>
      <c r="P54" s="31"/>
      <c r="Q54" s="31"/>
      <c r="R54" s="31"/>
      <c r="S54" s="31"/>
      <c r="T54" s="31"/>
      <c r="U54" s="31"/>
      <c r="V54" s="31"/>
      <c r="W54" s="31"/>
      <c r="X54" s="31"/>
      <c r="Y54" s="31"/>
      <c r="Z54" s="31"/>
    </row>
    <row r="55" spans="1:26" ht="12.75" customHeight="1">
      <c r="A55" s="31"/>
      <c r="B55" s="31"/>
      <c r="C55" s="90"/>
      <c r="D55" s="90"/>
      <c r="E55" s="91"/>
      <c r="F55" s="92"/>
      <c r="G55" s="31"/>
      <c r="H55" s="31"/>
      <c r="I55" s="31"/>
      <c r="J55" s="31"/>
      <c r="K55" s="31"/>
      <c r="L55" s="31"/>
      <c r="M55" s="31"/>
      <c r="N55" s="31"/>
      <c r="O55" s="31"/>
      <c r="P55" s="31"/>
      <c r="Q55" s="31"/>
      <c r="R55" s="31"/>
      <c r="S55" s="31"/>
      <c r="T55" s="31"/>
      <c r="U55" s="31"/>
      <c r="V55" s="31"/>
      <c r="W55" s="31"/>
      <c r="X55" s="31"/>
      <c r="Y55" s="31"/>
      <c r="Z55" s="31"/>
    </row>
    <row r="56" spans="1:26" ht="12.75" customHeight="1">
      <c r="A56" s="31"/>
      <c r="B56" s="31"/>
      <c r="C56" s="90"/>
      <c r="D56" s="90"/>
      <c r="E56" s="91"/>
      <c r="F56" s="92"/>
      <c r="G56" s="31"/>
      <c r="H56" s="31"/>
      <c r="I56" s="31"/>
      <c r="J56" s="31"/>
      <c r="K56" s="31"/>
      <c r="L56" s="31"/>
      <c r="M56" s="31"/>
      <c r="N56" s="31"/>
      <c r="O56" s="31"/>
      <c r="P56" s="31"/>
      <c r="Q56" s="31"/>
      <c r="R56" s="31"/>
      <c r="S56" s="31"/>
      <c r="T56" s="31"/>
      <c r="U56" s="31"/>
      <c r="V56" s="31"/>
      <c r="W56" s="31"/>
      <c r="X56" s="31"/>
      <c r="Y56" s="31"/>
      <c r="Z56" s="31"/>
    </row>
    <row r="57" spans="1:26" ht="12.75" customHeight="1">
      <c r="A57" s="31"/>
      <c r="B57" s="31"/>
      <c r="C57" s="90"/>
      <c r="D57" s="90"/>
      <c r="E57" s="91"/>
      <c r="F57" s="92"/>
      <c r="G57" s="31"/>
      <c r="H57" s="31"/>
      <c r="I57" s="31"/>
      <c r="J57" s="31"/>
      <c r="K57" s="31"/>
      <c r="L57" s="31"/>
      <c r="M57" s="31"/>
      <c r="N57" s="31"/>
      <c r="O57" s="31"/>
      <c r="P57" s="31"/>
      <c r="Q57" s="31"/>
      <c r="R57" s="31"/>
      <c r="S57" s="31"/>
      <c r="T57" s="31"/>
      <c r="U57" s="31"/>
      <c r="V57" s="31"/>
      <c r="W57" s="31"/>
      <c r="X57" s="31"/>
      <c r="Y57" s="31"/>
      <c r="Z57" s="31"/>
    </row>
    <row r="58" spans="1:26" ht="12.75" customHeight="1">
      <c r="A58" s="31"/>
      <c r="B58" s="31"/>
      <c r="C58" s="90"/>
      <c r="D58" s="90"/>
      <c r="E58" s="91"/>
      <c r="F58" s="92"/>
      <c r="G58" s="31"/>
      <c r="H58" s="31"/>
      <c r="I58" s="31"/>
      <c r="J58" s="31"/>
      <c r="K58" s="31"/>
      <c r="L58" s="31"/>
      <c r="M58" s="31"/>
      <c r="N58" s="31"/>
      <c r="O58" s="31"/>
      <c r="P58" s="31"/>
      <c r="Q58" s="31"/>
      <c r="R58" s="31"/>
      <c r="S58" s="31"/>
      <c r="T58" s="31"/>
      <c r="U58" s="31"/>
      <c r="V58" s="31"/>
      <c r="W58" s="31"/>
      <c r="X58" s="31"/>
      <c r="Y58" s="31"/>
      <c r="Z58" s="31"/>
    </row>
    <row r="59" spans="1:26" ht="12.75" customHeight="1">
      <c r="A59" s="31"/>
      <c r="B59" s="31"/>
      <c r="C59" s="90"/>
      <c r="D59" s="90"/>
      <c r="E59" s="91"/>
      <c r="F59" s="92"/>
      <c r="G59" s="31"/>
      <c r="H59" s="31"/>
      <c r="I59" s="31"/>
      <c r="J59" s="31"/>
      <c r="K59" s="31"/>
      <c r="L59" s="31"/>
      <c r="M59" s="31"/>
      <c r="N59" s="31"/>
      <c r="O59" s="31"/>
      <c r="P59" s="31"/>
      <c r="Q59" s="31"/>
      <c r="R59" s="31"/>
      <c r="S59" s="31"/>
      <c r="T59" s="31"/>
      <c r="U59" s="31"/>
      <c r="V59" s="31"/>
      <c r="W59" s="31"/>
      <c r="X59" s="31"/>
      <c r="Y59" s="31"/>
      <c r="Z59" s="31"/>
    </row>
    <row r="60" spans="1:26" ht="12.75" customHeight="1">
      <c r="A60" s="31"/>
      <c r="B60" s="31"/>
      <c r="C60" s="90"/>
      <c r="D60" s="90"/>
      <c r="E60" s="91"/>
      <c r="F60" s="92"/>
      <c r="G60" s="31"/>
      <c r="H60" s="31"/>
      <c r="I60" s="31"/>
      <c r="J60" s="31"/>
      <c r="K60" s="31"/>
      <c r="L60" s="31"/>
      <c r="M60" s="31"/>
      <c r="N60" s="31"/>
      <c r="O60" s="31"/>
      <c r="P60" s="31"/>
      <c r="Q60" s="31"/>
      <c r="R60" s="31"/>
      <c r="S60" s="31"/>
      <c r="T60" s="31"/>
      <c r="U60" s="31"/>
      <c r="V60" s="31"/>
      <c r="W60" s="31"/>
      <c r="X60" s="31"/>
      <c r="Y60" s="31"/>
      <c r="Z60" s="31"/>
    </row>
    <row r="61" spans="1:26" ht="12.75" customHeight="1">
      <c r="A61" s="31"/>
      <c r="B61" s="31"/>
      <c r="C61" s="90"/>
      <c r="D61" s="90"/>
      <c r="E61" s="91"/>
      <c r="F61" s="92"/>
      <c r="G61" s="31"/>
      <c r="H61" s="31"/>
      <c r="I61" s="31"/>
      <c r="J61" s="31"/>
      <c r="K61" s="31"/>
      <c r="L61" s="31"/>
      <c r="M61" s="31"/>
      <c r="N61" s="31"/>
      <c r="O61" s="31"/>
      <c r="P61" s="31"/>
      <c r="Q61" s="31"/>
      <c r="R61" s="31"/>
      <c r="S61" s="31"/>
      <c r="T61" s="31"/>
      <c r="U61" s="31"/>
      <c r="V61" s="31"/>
      <c r="W61" s="31"/>
      <c r="X61" s="31"/>
      <c r="Y61" s="31"/>
      <c r="Z61" s="31"/>
    </row>
    <row r="62" spans="1:26" ht="12.75" customHeight="1">
      <c r="A62" s="31"/>
      <c r="B62" s="31"/>
      <c r="C62" s="90"/>
      <c r="D62" s="90"/>
      <c r="E62" s="91"/>
      <c r="F62" s="92"/>
      <c r="G62" s="31"/>
      <c r="H62" s="31"/>
      <c r="I62" s="31"/>
      <c r="J62" s="31"/>
      <c r="K62" s="31"/>
      <c r="L62" s="31"/>
      <c r="M62" s="31"/>
      <c r="N62" s="31"/>
      <c r="O62" s="31"/>
      <c r="P62" s="31"/>
      <c r="Q62" s="31"/>
      <c r="R62" s="31"/>
      <c r="S62" s="31"/>
      <c r="T62" s="31"/>
      <c r="U62" s="31"/>
      <c r="V62" s="31"/>
      <c r="W62" s="31"/>
      <c r="X62" s="31"/>
      <c r="Y62" s="31"/>
      <c r="Z62" s="31"/>
    </row>
    <row r="63" spans="1:26" ht="12.75" customHeight="1">
      <c r="A63" s="31"/>
      <c r="B63" s="31"/>
      <c r="C63" s="90"/>
      <c r="D63" s="90"/>
      <c r="E63" s="91"/>
      <c r="F63" s="92"/>
      <c r="G63" s="31"/>
      <c r="H63" s="31"/>
      <c r="I63" s="31"/>
      <c r="J63" s="31"/>
      <c r="K63" s="31"/>
      <c r="L63" s="31"/>
      <c r="M63" s="31"/>
      <c r="N63" s="31"/>
      <c r="O63" s="31"/>
      <c r="P63" s="31"/>
      <c r="Q63" s="31"/>
      <c r="R63" s="31"/>
      <c r="S63" s="31"/>
      <c r="T63" s="31"/>
      <c r="U63" s="31"/>
      <c r="V63" s="31"/>
      <c r="W63" s="31"/>
      <c r="X63" s="31"/>
      <c r="Y63" s="31"/>
      <c r="Z63" s="31"/>
    </row>
    <row r="64" spans="1:26" ht="12.75" customHeight="1">
      <c r="A64" s="31"/>
      <c r="B64" s="31"/>
      <c r="C64" s="90"/>
      <c r="D64" s="90"/>
      <c r="E64" s="91"/>
      <c r="F64" s="92"/>
      <c r="G64" s="31"/>
      <c r="H64" s="31"/>
      <c r="I64" s="31"/>
      <c r="J64" s="31"/>
      <c r="K64" s="31"/>
      <c r="L64" s="31"/>
      <c r="M64" s="31"/>
      <c r="N64" s="31"/>
      <c r="O64" s="31"/>
      <c r="P64" s="31"/>
      <c r="Q64" s="31"/>
      <c r="R64" s="31"/>
      <c r="S64" s="31"/>
      <c r="T64" s="31"/>
      <c r="U64" s="31"/>
      <c r="V64" s="31"/>
      <c r="W64" s="31"/>
      <c r="X64" s="31"/>
      <c r="Y64" s="31"/>
      <c r="Z64" s="31"/>
    </row>
    <row r="65" spans="1:26" ht="12.75" customHeight="1">
      <c r="A65" s="31"/>
      <c r="B65" s="31"/>
      <c r="C65" s="90"/>
      <c r="D65" s="90"/>
      <c r="E65" s="91"/>
      <c r="F65" s="92"/>
      <c r="G65" s="31"/>
      <c r="H65" s="31"/>
      <c r="I65" s="31"/>
      <c r="J65" s="31"/>
      <c r="K65" s="31"/>
      <c r="L65" s="31"/>
      <c r="M65" s="31"/>
      <c r="N65" s="31"/>
      <c r="O65" s="31"/>
      <c r="P65" s="31"/>
      <c r="Q65" s="31"/>
      <c r="R65" s="31"/>
      <c r="S65" s="31"/>
      <c r="T65" s="31"/>
      <c r="U65" s="31"/>
      <c r="V65" s="31"/>
      <c r="W65" s="31"/>
      <c r="X65" s="31"/>
      <c r="Y65" s="31"/>
      <c r="Z65" s="31"/>
    </row>
    <row r="66" spans="1:26" ht="12.75" customHeight="1">
      <c r="A66" s="31"/>
      <c r="B66" s="31"/>
      <c r="C66" s="90"/>
      <c r="D66" s="90"/>
      <c r="E66" s="91"/>
      <c r="F66" s="92"/>
      <c r="G66" s="31"/>
      <c r="H66" s="31"/>
      <c r="I66" s="31"/>
      <c r="J66" s="31"/>
      <c r="K66" s="31"/>
      <c r="L66" s="31"/>
      <c r="M66" s="31"/>
      <c r="N66" s="31"/>
      <c r="O66" s="31"/>
      <c r="P66" s="31"/>
      <c r="Q66" s="31"/>
      <c r="R66" s="31"/>
      <c r="S66" s="31"/>
      <c r="T66" s="31"/>
      <c r="U66" s="31"/>
      <c r="V66" s="31"/>
      <c r="W66" s="31"/>
      <c r="X66" s="31"/>
      <c r="Y66" s="31"/>
      <c r="Z66" s="31"/>
    </row>
    <row r="67" spans="1:26" ht="12.75" customHeight="1">
      <c r="A67" s="31"/>
      <c r="B67" s="31"/>
      <c r="C67" s="90"/>
      <c r="D67" s="90"/>
      <c r="E67" s="91"/>
      <c r="F67" s="92"/>
      <c r="G67" s="31"/>
      <c r="H67" s="31"/>
      <c r="I67" s="31"/>
      <c r="J67" s="31"/>
      <c r="K67" s="31"/>
      <c r="L67" s="31"/>
      <c r="M67" s="31"/>
      <c r="N67" s="31"/>
      <c r="O67" s="31"/>
      <c r="P67" s="31"/>
      <c r="Q67" s="31"/>
      <c r="R67" s="31"/>
      <c r="S67" s="31"/>
      <c r="T67" s="31"/>
      <c r="U67" s="31"/>
      <c r="V67" s="31"/>
      <c r="W67" s="31"/>
      <c r="X67" s="31"/>
      <c r="Y67" s="31"/>
      <c r="Z67" s="31"/>
    </row>
    <row r="68" spans="1:26" ht="12.75" customHeight="1">
      <c r="A68" s="31"/>
      <c r="B68" s="31"/>
      <c r="C68" s="90"/>
      <c r="D68" s="90"/>
      <c r="E68" s="91"/>
      <c r="F68" s="92"/>
      <c r="G68" s="31"/>
      <c r="H68" s="31"/>
      <c r="I68" s="31"/>
      <c r="J68" s="31"/>
      <c r="K68" s="31"/>
      <c r="L68" s="31"/>
      <c r="M68" s="31"/>
      <c r="N68" s="31"/>
      <c r="O68" s="31"/>
      <c r="P68" s="31"/>
      <c r="Q68" s="31"/>
      <c r="R68" s="31"/>
      <c r="S68" s="31"/>
      <c r="T68" s="31"/>
      <c r="U68" s="31"/>
      <c r="V68" s="31"/>
      <c r="W68" s="31"/>
      <c r="X68" s="31"/>
      <c r="Y68" s="31"/>
      <c r="Z68" s="31"/>
    </row>
    <row r="69" spans="1:26" ht="12.75" customHeight="1">
      <c r="A69" s="31"/>
      <c r="B69" s="31"/>
      <c r="C69" s="90"/>
      <c r="D69" s="90"/>
      <c r="E69" s="91"/>
      <c r="F69" s="92"/>
      <c r="G69" s="31"/>
      <c r="H69" s="31"/>
      <c r="I69" s="31"/>
      <c r="J69" s="31"/>
      <c r="K69" s="31"/>
      <c r="L69" s="31"/>
      <c r="M69" s="31"/>
      <c r="N69" s="31"/>
      <c r="O69" s="31"/>
      <c r="P69" s="31"/>
      <c r="Q69" s="31"/>
      <c r="R69" s="31"/>
      <c r="S69" s="31"/>
      <c r="T69" s="31"/>
      <c r="U69" s="31"/>
      <c r="V69" s="31"/>
      <c r="W69" s="31"/>
      <c r="X69" s="31"/>
      <c r="Y69" s="31"/>
      <c r="Z69" s="31"/>
    </row>
    <row r="70" spans="1:26" ht="12.75" customHeight="1">
      <c r="A70" s="31"/>
      <c r="B70" s="31"/>
      <c r="C70" s="90"/>
      <c r="D70" s="90"/>
      <c r="E70" s="91"/>
      <c r="F70" s="92"/>
      <c r="G70" s="31"/>
      <c r="H70" s="31"/>
      <c r="I70" s="31"/>
      <c r="J70" s="31"/>
      <c r="K70" s="31"/>
      <c r="L70" s="31"/>
      <c r="M70" s="31"/>
      <c r="N70" s="31"/>
      <c r="O70" s="31"/>
      <c r="P70" s="31"/>
      <c r="Q70" s="31"/>
      <c r="R70" s="31"/>
      <c r="S70" s="31"/>
      <c r="T70" s="31"/>
      <c r="U70" s="31"/>
      <c r="V70" s="31"/>
      <c r="W70" s="31"/>
      <c r="X70" s="31"/>
      <c r="Y70" s="31"/>
      <c r="Z70" s="31"/>
    </row>
    <row r="71" spans="1:26" ht="12.75" customHeight="1">
      <c r="A71" s="31"/>
      <c r="B71" s="31"/>
      <c r="C71" s="90"/>
      <c r="D71" s="90"/>
      <c r="E71" s="91"/>
      <c r="F71" s="92"/>
      <c r="G71" s="31"/>
      <c r="H71" s="31"/>
      <c r="I71" s="31"/>
      <c r="J71" s="31"/>
      <c r="K71" s="31"/>
      <c r="L71" s="31"/>
      <c r="M71" s="31"/>
      <c r="N71" s="31"/>
      <c r="O71" s="31"/>
      <c r="P71" s="31"/>
      <c r="Q71" s="31"/>
      <c r="R71" s="31"/>
      <c r="S71" s="31"/>
      <c r="T71" s="31"/>
      <c r="U71" s="31"/>
      <c r="V71" s="31"/>
      <c r="W71" s="31"/>
      <c r="X71" s="31"/>
      <c r="Y71" s="31"/>
      <c r="Z71" s="31"/>
    </row>
    <row r="72" spans="1:26" ht="12.75" customHeight="1">
      <c r="A72" s="31"/>
      <c r="B72" s="31"/>
      <c r="C72" s="90"/>
      <c r="D72" s="90"/>
      <c r="E72" s="91"/>
      <c r="F72" s="92"/>
      <c r="G72" s="31"/>
      <c r="H72" s="31"/>
      <c r="I72" s="31"/>
      <c r="J72" s="31"/>
      <c r="K72" s="31"/>
      <c r="L72" s="31"/>
      <c r="M72" s="31"/>
      <c r="N72" s="31"/>
      <c r="O72" s="31"/>
      <c r="P72" s="31"/>
      <c r="Q72" s="31"/>
      <c r="R72" s="31"/>
      <c r="S72" s="31"/>
      <c r="T72" s="31"/>
      <c r="U72" s="31"/>
      <c r="V72" s="31"/>
      <c r="W72" s="31"/>
      <c r="X72" s="31"/>
      <c r="Y72" s="31"/>
      <c r="Z72" s="31"/>
    </row>
    <row r="73" spans="1:26" ht="12.75" customHeight="1">
      <c r="A73" s="31"/>
      <c r="B73" s="31"/>
      <c r="C73" s="90"/>
      <c r="D73" s="90"/>
      <c r="E73" s="91"/>
      <c r="F73" s="92"/>
      <c r="G73" s="31"/>
      <c r="H73" s="31"/>
      <c r="I73" s="31"/>
      <c r="J73" s="31"/>
      <c r="K73" s="31"/>
      <c r="L73" s="31"/>
      <c r="M73" s="31"/>
      <c r="N73" s="31"/>
      <c r="O73" s="31"/>
      <c r="P73" s="31"/>
      <c r="Q73" s="31"/>
      <c r="R73" s="31"/>
      <c r="S73" s="31"/>
      <c r="T73" s="31"/>
      <c r="U73" s="31"/>
      <c r="V73" s="31"/>
      <c r="W73" s="31"/>
      <c r="X73" s="31"/>
      <c r="Y73" s="31"/>
      <c r="Z73" s="31"/>
    </row>
    <row r="74" spans="1:26" ht="12.75" customHeight="1">
      <c r="A74" s="31"/>
      <c r="B74" s="31"/>
      <c r="C74" s="90"/>
      <c r="D74" s="90"/>
      <c r="E74" s="91"/>
      <c r="F74" s="92"/>
      <c r="G74" s="31"/>
      <c r="H74" s="31"/>
      <c r="I74" s="31"/>
      <c r="J74" s="31"/>
      <c r="K74" s="31"/>
      <c r="L74" s="31"/>
      <c r="M74" s="31"/>
      <c r="N74" s="31"/>
      <c r="O74" s="31"/>
      <c r="P74" s="31"/>
      <c r="Q74" s="31"/>
      <c r="R74" s="31"/>
      <c r="S74" s="31"/>
      <c r="T74" s="31"/>
      <c r="U74" s="31"/>
      <c r="V74" s="31"/>
      <c r="W74" s="31"/>
      <c r="X74" s="31"/>
      <c r="Y74" s="31"/>
      <c r="Z74" s="31"/>
    </row>
    <row r="75" spans="1:26" ht="12.75" customHeight="1">
      <c r="A75" s="31"/>
      <c r="B75" s="31"/>
      <c r="C75" s="90"/>
      <c r="D75" s="90"/>
      <c r="E75" s="91"/>
      <c r="F75" s="92"/>
      <c r="G75" s="31"/>
      <c r="H75" s="31"/>
      <c r="I75" s="31"/>
      <c r="J75" s="31"/>
      <c r="K75" s="31"/>
      <c r="L75" s="31"/>
      <c r="M75" s="31"/>
      <c r="N75" s="31"/>
      <c r="O75" s="31"/>
      <c r="P75" s="31"/>
      <c r="Q75" s="31"/>
      <c r="R75" s="31"/>
      <c r="S75" s="31"/>
      <c r="T75" s="31"/>
      <c r="U75" s="31"/>
      <c r="V75" s="31"/>
      <c r="W75" s="31"/>
      <c r="X75" s="31"/>
      <c r="Y75" s="31"/>
      <c r="Z75" s="31"/>
    </row>
    <row r="76" spans="1:26" ht="12.75" customHeight="1">
      <c r="A76" s="31"/>
      <c r="B76" s="31"/>
      <c r="C76" s="90"/>
      <c r="D76" s="90"/>
      <c r="E76" s="91"/>
      <c r="F76" s="92"/>
      <c r="G76" s="31"/>
      <c r="H76" s="31"/>
      <c r="I76" s="31"/>
      <c r="J76" s="31"/>
      <c r="K76" s="31"/>
      <c r="L76" s="31"/>
      <c r="M76" s="31"/>
      <c r="N76" s="31"/>
      <c r="O76" s="31"/>
      <c r="P76" s="31"/>
      <c r="Q76" s="31"/>
      <c r="R76" s="31"/>
      <c r="S76" s="31"/>
      <c r="T76" s="31"/>
      <c r="U76" s="31"/>
      <c r="V76" s="31"/>
      <c r="W76" s="31"/>
      <c r="X76" s="31"/>
      <c r="Y76" s="31"/>
      <c r="Z76" s="31"/>
    </row>
    <row r="77" spans="1:26" ht="12.75" customHeight="1">
      <c r="A77" s="31"/>
      <c r="B77" s="31"/>
      <c r="C77" s="90"/>
      <c r="D77" s="90"/>
      <c r="E77" s="91"/>
      <c r="F77" s="92"/>
      <c r="G77" s="31"/>
      <c r="H77" s="31"/>
      <c r="I77" s="31"/>
      <c r="J77" s="31"/>
      <c r="K77" s="31"/>
      <c r="L77" s="31"/>
      <c r="M77" s="31"/>
      <c r="N77" s="31"/>
      <c r="O77" s="31"/>
      <c r="P77" s="31"/>
      <c r="Q77" s="31"/>
      <c r="R77" s="31"/>
      <c r="S77" s="31"/>
      <c r="T77" s="31"/>
      <c r="U77" s="31"/>
      <c r="V77" s="31"/>
      <c r="W77" s="31"/>
      <c r="X77" s="31"/>
      <c r="Y77" s="31"/>
      <c r="Z77" s="31"/>
    </row>
    <row r="78" spans="1:26" ht="12.75" customHeight="1">
      <c r="A78" s="31"/>
      <c r="B78" s="31"/>
      <c r="C78" s="90"/>
      <c r="D78" s="90"/>
      <c r="E78" s="91"/>
      <c r="F78" s="92"/>
      <c r="G78" s="31"/>
      <c r="H78" s="31"/>
      <c r="I78" s="31"/>
      <c r="J78" s="31"/>
      <c r="K78" s="31"/>
      <c r="L78" s="31"/>
      <c r="M78" s="31"/>
      <c r="N78" s="31"/>
      <c r="O78" s="31"/>
      <c r="P78" s="31"/>
      <c r="Q78" s="31"/>
      <c r="R78" s="31"/>
      <c r="S78" s="31"/>
      <c r="T78" s="31"/>
      <c r="U78" s="31"/>
      <c r="V78" s="31"/>
      <c r="W78" s="31"/>
      <c r="X78" s="31"/>
      <c r="Y78" s="31"/>
      <c r="Z78" s="31"/>
    </row>
    <row r="79" spans="1:26" ht="12.75" customHeight="1">
      <c r="A79" s="31"/>
      <c r="B79" s="31"/>
      <c r="C79" s="90"/>
      <c r="D79" s="90"/>
      <c r="E79" s="91"/>
      <c r="F79" s="92"/>
      <c r="G79" s="31"/>
      <c r="H79" s="31"/>
      <c r="I79" s="31"/>
      <c r="J79" s="31"/>
      <c r="K79" s="31"/>
      <c r="L79" s="31"/>
      <c r="M79" s="31"/>
      <c r="N79" s="31"/>
      <c r="O79" s="31"/>
      <c r="P79" s="31"/>
      <c r="Q79" s="31"/>
      <c r="R79" s="31"/>
      <c r="S79" s="31"/>
      <c r="T79" s="31"/>
      <c r="U79" s="31"/>
      <c r="V79" s="31"/>
      <c r="W79" s="31"/>
      <c r="X79" s="31"/>
      <c r="Y79" s="31"/>
      <c r="Z79" s="31"/>
    </row>
    <row r="80" spans="1:26" ht="12.75" customHeight="1">
      <c r="A80" s="31"/>
      <c r="B80" s="31"/>
      <c r="C80" s="90"/>
      <c r="D80" s="90"/>
      <c r="E80" s="91"/>
      <c r="F80" s="92"/>
      <c r="G80" s="31"/>
      <c r="H80" s="31"/>
      <c r="I80" s="31"/>
      <c r="J80" s="31"/>
      <c r="K80" s="31"/>
      <c r="L80" s="31"/>
      <c r="M80" s="31"/>
      <c r="N80" s="31"/>
      <c r="O80" s="31"/>
      <c r="P80" s="31"/>
      <c r="Q80" s="31"/>
      <c r="R80" s="31"/>
      <c r="S80" s="31"/>
      <c r="T80" s="31"/>
      <c r="U80" s="31"/>
      <c r="V80" s="31"/>
      <c r="W80" s="31"/>
      <c r="X80" s="31"/>
      <c r="Y80" s="31"/>
      <c r="Z80" s="31"/>
    </row>
    <row r="81" spans="1:26" ht="12.75" customHeight="1">
      <c r="A81" s="31"/>
      <c r="B81" s="31"/>
      <c r="C81" s="90"/>
      <c r="D81" s="90"/>
      <c r="E81" s="91"/>
      <c r="F81" s="92"/>
      <c r="G81" s="31"/>
      <c r="H81" s="31"/>
      <c r="I81" s="31"/>
      <c r="J81" s="31"/>
      <c r="K81" s="31"/>
      <c r="L81" s="31"/>
      <c r="M81" s="31"/>
      <c r="N81" s="31"/>
      <c r="O81" s="31"/>
      <c r="P81" s="31"/>
      <c r="Q81" s="31"/>
      <c r="R81" s="31"/>
      <c r="S81" s="31"/>
      <c r="T81" s="31"/>
      <c r="U81" s="31"/>
      <c r="V81" s="31"/>
      <c r="W81" s="31"/>
      <c r="X81" s="31"/>
      <c r="Y81" s="31"/>
      <c r="Z81" s="31"/>
    </row>
    <row r="82" spans="1:26" ht="12.75" customHeight="1">
      <c r="A82" s="31"/>
      <c r="B82" s="31"/>
      <c r="C82" s="90"/>
      <c r="D82" s="90"/>
      <c r="E82" s="91"/>
      <c r="F82" s="92"/>
      <c r="G82" s="31"/>
      <c r="H82" s="31"/>
      <c r="I82" s="31"/>
      <c r="J82" s="31"/>
      <c r="K82" s="31"/>
      <c r="L82" s="31"/>
      <c r="M82" s="31"/>
      <c r="N82" s="31"/>
      <c r="O82" s="31"/>
      <c r="P82" s="31"/>
      <c r="Q82" s="31"/>
      <c r="R82" s="31"/>
      <c r="S82" s="31"/>
      <c r="T82" s="31"/>
      <c r="U82" s="31"/>
      <c r="V82" s="31"/>
      <c r="W82" s="31"/>
      <c r="X82" s="31"/>
      <c r="Y82" s="31"/>
      <c r="Z82" s="31"/>
    </row>
    <row r="83" spans="1:26" ht="12.75" customHeight="1">
      <c r="A83" s="31"/>
      <c r="B83" s="31"/>
      <c r="C83" s="90"/>
      <c r="D83" s="90"/>
      <c r="E83" s="91"/>
      <c r="F83" s="92"/>
      <c r="G83" s="31"/>
      <c r="H83" s="31"/>
      <c r="I83" s="31"/>
      <c r="J83" s="31"/>
      <c r="K83" s="31"/>
      <c r="L83" s="31"/>
      <c r="M83" s="31"/>
      <c r="N83" s="31"/>
      <c r="O83" s="31"/>
      <c r="P83" s="31"/>
      <c r="Q83" s="31"/>
      <c r="R83" s="31"/>
      <c r="S83" s="31"/>
      <c r="T83" s="31"/>
      <c r="U83" s="31"/>
      <c r="V83" s="31"/>
      <c r="W83" s="31"/>
      <c r="X83" s="31"/>
      <c r="Y83" s="31"/>
      <c r="Z83" s="31"/>
    </row>
    <row r="84" spans="1:26" ht="12.75" customHeight="1">
      <c r="A84" s="31"/>
      <c r="B84" s="31"/>
      <c r="C84" s="90"/>
      <c r="D84" s="90"/>
      <c r="E84" s="91"/>
      <c r="F84" s="92"/>
      <c r="G84" s="31"/>
      <c r="H84" s="31"/>
      <c r="I84" s="31"/>
      <c r="J84" s="31"/>
      <c r="K84" s="31"/>
      <c r="L84" s="31"/>
      <c r="M84" s="31"/>
      <c r="N84" s="31"/>
      <c r="O84" s="31"/>
      <c r="P84" s="31"/>
      <c r="Q84" s="31"/>
      <c r="R84" s="31"/>
      <c r="S84" s="31"/>
      <c r="T84" s="31"/>
      <c r="U84" s="31"/>
      <c r="V84" s="31"/>
      <c r="W84" s="31"/>
      <c r="X84" s="31"/>
      <c r="Y84" s="31"/>
      <c r="Z84" s="31"/>
    </row>
    <row r="85" spans="1:26" ht="12.75" customHeight="1">
      <c r="A85" s="31"/>
      <c r="B85" s="31"/>
      <c r="C85" s="90"/>
      <c r="D85" s="90"/>
      <c r="E85" s="91"/>
      <c r="F85" s="92"/>
      <c r="G85" s="31"/>
      <c r="H85" s="31"/>
      <c r="I85" s="31"/>
      <c r="J85" s="31"/>
      <c r="K85" s="31"/>
      <c r="L85" s="31"/>
      <c r="M85" s="31"/>
      <c r="N85" s="31"/>
      <c r="O85" s="31"/>
      <c r="P85" s="31"/>
      <c r="Q85" s="31"/>
      <c r="R85" s="31"/>
      <c r="S85" s="31"/>
      <c r="T85" s="31"/>
      <c r="U85" s="31"/>
      <c r="V85" s="31"/>
      <c r="W85" s="31"/>
      <c r="X85" s="31"/>
      <c r="Y85" s="31"/>
      <c r="Z85" s="31"/>
    </row>
    <row r="86" spans="1:26" ht="12.75" customHeight="1">
      <c r="A86" s="31"/>
      <c r="B86" s="31"/>
      <c r="C86" s="90"/>
      <c r="D86" s="90"/>
      <c r="E86" s="91"/>
      <c r="F86" s="92"/>
      <c r="G86" s="31"/>
      <c r="H86" s="31"/>
      <c r="I86" s="31"/>
      <c r="J86" s="31"/>
      <c r="K86" s="31"/>
      <c r="L86" s="31"/>
      <c r="M86" s="31"/>
      <c r="N86" s="31"/>
      <c r="O86" s="31"/>
      <c r="P86" s="31"/>
      <c r="Q86" s="31"/>
      <c r="R86" s="31"/>
      <c r="S86" s="31"/>
      <c r="T86" s="31"/>
      <c r="U86" s="31"/>
      <c r="V86" s="31"/>
      <c r="W86" s="31"/>
      <c r="X86" s="31"/>
      <c r="Y86" s="31"/>
      <c r="Z86" s="31"/>
    </row>
    <row r="87" spans="1:26" ht="12.75" customHeight="1">
      <c r="A87" s="31"/>
      <c r="B87" s="31"/>
      <c r="C87" s="90"/>
      <c r="D87" s="90"/>
      <c r="E87" s="91"/>
      <c r="F87" s="92"/>
      <c r="G87" s="31"/>
      <c r="H87" s="31"/>
      <c r="I87" s="31"/>
      <c r="J87" s="31"/>
      <c r="K87" s="31"/>
      <c r="L87" s="31"/>
      <c r="M87" s="31"/>
      <c r="N87" s="31"/>
      <c r="O87" s="31"/>
      <c r="P87" s="31"/>
      <c r="Q87" s="31"/>
      <c r="R87" s="31"/>
      <c r="S87" s="31"/>
      <c r="T87" s="31"/>
      <c r="U87" s="31"/>
      <c r="V87" s="31"/>
      <c r="W87" s="31"/>
      <c r="X87" s="31"/>
      <c r="Y87" s="31"/>
      <c r="Z87" s="31"/>
    </row>
    <row r="88" spans="1:26" ht="12.75" customHeight="1">
      <c r="A88" s="31"/>
      <c r="B88" s="31"/>
      <c r="C88" s="90"/>
      <c r="D88" s="90"/>
      <c r="E88" s="91"/>
      <c r="F88" s="92"/>
      <c r="G88" s="31"/>
      <c r="H88" s="31"/>
      <c r="I88" s="31"/>
      <c r="J88" s="31"/>
      <c r="K88" s="31"/>
      <c r="L88" s="31"/>
      <c r="M88" s="31"/>
      <c r="N88" s="31"/>
      <c r="O88" s="31"/>
      <c r="P88" s="31"/>
      <c r="Q88" s="31"/>
      <c r="R88" s="31"/>
      <c r="S88" s="31"/>
      <c r="T88" s="31"/>
      <c r="U88" s="31"/>
      <c r="V88" s="31"/>
      <c r="W88" s="31"/>
      <c r="X88" s="31"/>
      <c r="Y88" s="31"/>
      <c r="Z88" s="31"/>
    </row>
    <row r="89" spans="1:26" ht="12.75" customHeight="1">
      <c r="A89" s="31"/>
      <c r="B89" s="31"/>
      <c r="C89" s="90"/>
      <c r="D89" s="90"/>
      <c r="E89" s="91"/>
      <c r="F89" s="92"/>
      <c r="G89" s="31"/>
      <c r="H89" s="31"/>
      <c r="I89" s="31"/>
      <c r="J89" s="31"/>
      <c r="K89" s="31"/>
      <c r="L89" s="31"/>
      <c r="M89" s="31"/>
      <c r="N89" s="31"/>
      <c r="O89" s="31"/>
      <c r="P89" s="31"/>
      <c r="Q89" s="31"/>
      <c r="R89" s="31"/>
      <c r="S89" s="31"/>
      <c r="T89" s="31"/>
      <c r="U89" s="31"/>
      <c r="V89" s="31"/>
      <c r="W89" s="31"/>
      <c r="X89" s="31"/>
      <c r="Y89" s="31"/>
      <c r="Z89" s="31"/>
    </row>
    <row r="90" spans="1:26" ht="12.75" customHeight="1">
      <c r="A90" s="31"/>
      <c r="B90" s="31"/>
      <c r="C90" s="90"/>
      <c r="D90" s="90"/>
      <c r="E90" s="91"/>
      <c r="F90" s="92"/>
      <c r="G90" s="31"/>
      <c r="H90" s="31"/>
      <c r="I90" s="31"/>
      <c r="J90" s="31"/>
      <c r="K90" s="31"/>
      <c r="L90" s="31"/>
      <c r="M90" s="31"/>
      <c r="N90" s="31"/>
      <c r="O90" s="31"/>
      <c r="P90" s="31"/>
      <c r="Q90" s="31"/>
      <c r="R90" s="31"/>
      <c r="S90" s="31"/>
      <c r="T90" s="31"/>
      <c r="U90" s="31"/>
      <c r="V90" s="31"/>
      <c r="W90" s="31"/>
      <c r="X90" s="31"/>
      <c r="Y90" s="31"/>
      <c r="Z90" s="31"/>
    </row>
    <row r="91" spans="1:26" ht="12.75" customHeight="1">
      <c r="A91" s="31"/>
      <c r="B91" s="31"/>
      <c r="C91" s="90"/>
      <c r="D91" s="90"/>
      <c r="E91" s="91"/>
      <c r="F91" s="92"/>
      <c r="G91" s="31"/>
      <c r="H91" s="31"/>
      <c r="I91" s="31"/>
      <c r="J91" s="31"/>
      <c r="K91" s="31"/>
      <c r="L91" s="31"/>
      <c r="M91" s="31"/>
      <c r="N91" s="31"/>
      <c r="O91" s="31"/>
      <c r="P91" s="31"/>
      <c r="Q91" s="31"/>
      <c r="R91" s="31"/>
      <c r="S91" s="31"/>
      <c r="T91" s="31"/>
      <c r="U91" s="31"/>
      <c r="V91" s="31"/>
      <c r="W91" s="31"/>
      <c r="X91" s="31"/>
      <c r="Y91" s="31"/>
      <c r="Z91" s="31"/>
    </row>
    <row r="92" spans="1:26" ht="12.75" customHeight="1">
      <c r="A92" s="31"/>
      <c r="B92" s="31"/>
      <c r="C92" s="90"/>
      <c r="D92" s="90"/>
      <c r="E92" s="91"/>
      <c r="F92" s="92"/>
      <c r="G92" s="31"/>
      <c r="H92" s="31"/>
      <c r="I92" s="31"/>
      <c r="J92" s="31"/>
      <c r="K92" s="31"/>
      <c r="L92" s="31"/>
      <c r="M92" s="31"/>
      <c r="N92" s="31"/>
      <c r="O92" s="31"/>
      <c r="P92" s="31"/>
      <c r="Q92" s="31"/>
      <c r="R92" s="31"/>
      <c r="S92" s="31"/>
      <c r="T92" s="31"/>
      <c r="U92" s="31"/>
      <c r="V92" s="31"/>
      <c r="W92" s="31"/>
      <c r="X92" s="31"/>
      <c r="Y92" s="31"/>
      <c r="Z92" s="31"/>
    </row>
    <row r="93" spans="1:26" ht="12.75" customHeight="1">
      <c r="A93" s="31"/>
      <c r="B93" s="31"/>
      <c r="C93" s="90"/>
      <c r="D93" s="90"/>
      <c r="E93" s="91"/>
      <c r="F93" s="92"/>
      <c r="G93" s="31"/>
      <c r="H93" s="31"/>
      <c r="I93" s="31"/>
      <c r="J93" s="31"/>
      <c r="K93" s="31"/>
      <c r="L93" s="31"/>
      <c r="M93" s="31"/>
      <c r="N93" s="31"/>
      <c r="O93" s="31"/>
      <c r="P93" s="31"/>
      <c r="Q93" s="31"/>
      <c r="R93" s="31"/>
      <c r="S93" s="31"/>
      <c r="T93" s="31"/>
      <c r="U93" s="31"/>
      <c r="V93" s="31"/>
      <c r="W93" s="31"/>
      <c r="X93" s="31"/>
      <c r="Y93" s="31"/>
      <c r="Z93" s="31"/>
    </row>
    <row r="94" spans="1:26" ht="12.75" customHeight="1">
      <c r="A94" s="31"/>
      <c r="B94" s="31"/>
      <c r="C94" s="90"/>
      <c r="D94" s="90"/>
      <c r="E94" s="91"/>
      <c r="F94" s="92"/>
      <c r="G94" s="31"/>
      <c r="H94" s="31"/>
      <c r="I94" s="31"/>
      <c r="J94" s="31"/>
      <c r="K94" s="31"/>
      <c r="L94" s="31"/>
      <c r="M94" s="31"/>
      <c r="N94" s="31"/>
      <c r="O94" s="31"/>
      <c r="P94" s="31"/>
      <c r="Q94" s="31"/>
      <c r="R94" s="31"/>
      <c r="S94" s="31"/>
      <c r="T94" s="31"/>
      <c r="U94" s="31"/>
      <c r="V94" s="31"/>
      <c r="W94" s="31"/>
      <c r="X94" s="31"/>
      <c r="Y94" s="31"/>
      <c r="Z94" s="31"/>
    </row>
    <row r="95" spans="1:26" ht="12.75" customHeight="1">
      <c r="A95" s="31"/>
      <c r="B95" s="31"/>
      <c r="C95" s="90"/>
      <c r="D95" s="90"/>
      <c r="E95" s="91"/>
      <c r="F95" s="92"/>
      <c r="G95" s="31"/>
      <c r="H95" s="31"/>
      <c r="I95" s="31"/>
      <c r="J95" s="31"/>
      <c r="K95" s="31"/>
      <c r="L95" s="31"/>
      <c r="M95" s="31"/>
      <c r="N95" s="31"/>
      <c r="O95" s="31"/>
      <c r="P95" s="31"/>
      <c r="Q95" s="31"/>
      <c r="R95" s="31"/>
      <c r="S95" s="31"/>
      <c r="T95" s="31"/>
      <c r="U95" s="31"/>
      <c r="V95" s="31"/>
      <c r="W95" s="31"/>
      <c r="X95" s="31"/>
      <c r="Y95" s="31"/>
      <c r="Z95" s="31"/>
    </row>
    <row r="96" spans="1:26" ht="12.75" customHeight="1">
      <c r="A96" s="31"/>
      <c r="B96" s="31"/>
      <c r="C96" s="90"/>
      <c r="D96" s="90"/>
      <c r="E96" s="91"/>
      <c r="F96" s="92"/>
      <c r="G96" s="31"/>
      <c r="H96" s="31"/>
      <c r="I96" s="31"/>
      <c r="J96" s="31"/>
      <c r="K96" s="31"/>
      <c r="L96" s="31"/>
      <c r="M96" s="31"/>
      <c r="N96" s="31"/>
      <c r="O96" s="31"/>
      <c r="P96" s="31"/>
      <c r="Q96" s="31"/>
      <c r="R96" s="31"/>
      <c r="S96" s="31"/>
      <c r="T96" s="31"/>
      <c r="U96" s="31"/>
      <c r="V96" s="31"/>
      <c r="W96" s="31"/>
      <c r="X96" s="31"/>
      <c r="Y96" s="31"/>
      <c r="Z96" s="31"/>
    </row>
    <row r="97" spans="1:26" ht="12.75" customHeight="1">
      <c r="A97" s="31"/>
      <c r="B97" s="31"/>
      <c r="C97" s="90"/>
      <c r="D97" s="90"/>
      <c r="E97" s="91"/>
      <c r="F97" s="92"/>
      <c r="G97" s="31"/>
      <c r="H97" s="31"/>
      <c r="I97" s="31"/>
      <c r="J97" s="31"/>
      <c r="K97" s="31"/>
      <c r="L97" s="31"/>
      <c r="M97" s="31"/>
      <c r="N97" s="31"/>
      <c r="O97" s="31"/>
      <c r="P97" s="31"/>
      <c r="Q97" s="31"/>
      <c r="R97" s="31"/>
      <c r="S97" s="31"/>
      <c r="T97" s="31"/>
      <c r="U97" s="31"/>
      <c r="V97" s="31"/>
      <c r="W97" s="31"/>
      <c r="X97" s="31"/>
      <c r="Y97" s="31"/>
      <c r="Z97" s="31"/>
    </row>
    <row r="98" spans="1:26" ht="12.75" customHeight="1">
      <c r="A98" s="31"/>
      <c r="B98" s="31"/>
      <c r="C98" s="90"/>
      <c r="D98" s="90"/>
      <c r="E98" s="91"/>
      <c r="F98" s="92"/>
      <c r="G98" s="31"/>
      <c r="H98" s="31"/>
      <c r="I98" s="31"/>
      <c r="J98" s="31"/>
      <c r="K98" s="31"/>
      <c r="L98" s="31"/>
      <c r="M98" s="31"/>
      <c r="N98" s="31"/>
      <c r="O98" s="31"/>
      <c r="P98" s="31"/>
      <c r="Q98" s="31"/>
      <c r="R98" s="31"/>
      <c r="S98" s="31"/>
      <c r="T98" s="31"/>
      <c r="U98" s="31"/>
      <c r="V98" s="31"/>
      <c r="W98" s="31"/>
      <c r="X98" s="31"/>
      <c r="Y98" s="31"/>
      <c r="Z98" s="31"/>
    </row>
    <row r="99" spans="1:26" ht="12.75" customHeight="1">
      <c r="A99" s="31"/>
      <c r="B99" s="31"/>
      <c r="C99" s="90"/>
      <c r="D99" s="90"/>
      <c r="E99" s="91"/>
      <c r="F99" s="92"/>
      <c r="G99" s="31"/>
      <c r="H99" s="31"/>
      <c r="I99" s="31"/>
      <c r="J99" s="31"/>
      <c r="K99" s="31"/>
      <c r="L99" s="31"/>
      <c r="M99" s="31"/>
      <c r="N99" s="31"/>
      <c r="O99" s="31"/>
      <c r="P99" s="31"/>
      <c r="Q99" s="31"/>
      <c r="R99" s="31"/>
      <c r="S99" s="31"/>
      <c r="T99" s="31"/>
      <c r="U99" s="31"/>
      <c r="V99" s="31"/>
      <c r="W99" s="31"/>
      <c r="X99" s="31"/>
      <c r="Y99" s="31"/>
      <c r="Z99" s="31"/>
    </row>
    <row r="100" spans="1:26" ht="12.75" customHeight="1">
      <c r="A100" s="31"/>
      <c r="B100" s="31"/>
      <c r="C100" s="90"/>
      <c r="D100" s="90"/>
      <c r="E100" s="91"/>
      <c r="F100" s="92"/>
      <c r="G100" s="31"/>
      <c r="H100" s="31"/>
      <c r="I100" s="31"/>
      <c r="J100" s="31"/>
      <c r="K100" s="31"/>
      <c r="L100" s="31"/>
      <c r="M100" s="31"/>
      <c r="N100" s="31"/>
      <c r="O100" s="31"/>
      <c r="P100" s="31"/>
      <c r="Q100" s="31"/>
      <c r="R100" s="31"/>
      <c r="S100" s="31"/>
      <c r="T100" s="31"/>
      <c r="U100" s="31"/>
      <c r="V100" s="31"/>
      <c r="W100" s="31"/>
      <c r="X100" s="31"/>
      <c r="Y100" s="31"/>
      <c r="Z100" s="31"/>
    </row>
    <row r="101" spans="1:26" ht="12.75" customHeight="1">
      <c r="A101" s="31"/>
      <c r="B101" s="31"/>
      <c r="C101" s="90"/>
      <c r="D101" s="90"/>
      <c r="E101" s="91"/>
      <c r="F101" s="92"/>
      <c r="G101" s="31"/>
      <c r="H101" s="31"/>
      <c r="I101" s="31"/>
      <c r="J101" s="31"/>
      <c r="K101" s="31"/>
      <c r="L101" s="31"/>
      <c r="M101" s="31"/>
      <c r="N101" s="31"/>
      <c r="O101" s="31"/>
      <c r="P101" s="31"/>
      <c r="Q101" s="31"/>
      <c r="R101" s="31"/>
      <c r="S101" s="31"/>
      <c r="T101" s="31"/>
      <c r="U101" s="31"/>
      <c r="V101" s="31"/>
      <c r="W101" s="31"/>
      <c r="X101" s="31"/>
      <c r="Y101" s="31"/>
      <c r="Z101" s="31"/>
    </row>
    <row r="102" spans="1:26" ht="12.75" customHeight="1">
      <c r="A102" s="18"/>
      <c r="B102" s="18"/>
      <c r="C102" s="129"/>
      <c r="D102" s="129"/>
      <c r="E102" s="98"/>
      <c r="F102" s="130"/>
      <c r="G102" s="18"/>
      <c r="H102" s="18"/>
      <c r="I102" s="18"/>
      <c r="J102" s="18"/>
      <c r="K102" s="18"/>
      <c r="L102" s="18"/>
      <c r="M102" s="18"/>
      <c r="N102" s="18"/>
      <c r="O102" s="18"/>
      <c r="P102" s="18"/>
      <c r="Q102" s="18"/>
      <c r="R102" s="18"/>
      <c r="S102" s="18"/>
      <c r="T102" s="18"/>
      <c r="U102" s="18"/>
      <c r="V102" s="18"/>
      <c r="W102" s="18"/>
      <c r="X102" s="18"/>
      <c r="Y102" s="18"/>
      <c r="Z102" s="18"/>
    </row>
    <row r="103" spans="1:26" ht="12.75" customHeight="1">
      <c r="A103" s="18"/>
      <c r="B103" s="18"/>
      <c r="C103" s="129"/>
      <c r="D103" s="129"/>
      <c r="E103" s="98"/>
      <c r="F103" s="130"/>
      <c r="G103" s="18"/>
      <c r="H103" s="18"/>
      <c r="I103" s="18"/>
      <c r="J103" s="18"/>
      <c r="K103" s="18"/>
      <c r="L103" s="18"/>
      <c r="M103" s="18"/>
      <c r="N103" s="18"/>
      <c r="O103" s="18"/>
      <c r="P103" s="18"/>
      <c r="Q103" s="18"/>
      <c r="R103" s="18"/>
      <c r="S103" s="18"/>
      <c r="T103" s="18"/>
      <c r="U103" s="18"/>
      <c r="V103" s="18"/>
      <c r="W103" s="18"/>
      <c r="X103" s="18"/>
      <c r="Y103" s="18"/>
      <c r="Z103" s="18"/>
    </row>
    <row r="104" spans="1:26" ht="12.75" customHeight="1">
      <c r="A104" s="18"/>
      <c r="B104" s="18"/>
      <c r="C104" s="129"/>
      <c r="D104" s="129"/>
      <c r="E104" s="98"/>
      <c r="F104" s="130"/>
      <c r="G104" s="18"/>
      <c r="H104" s="18"/>
      <c r="I104" s="18"/>
      <c r="J104" s="18"/>
      <c r="K104" s="18"/>
      <c r="L104" s="18"/>
      <c r="M104" s="18"/>
      <c r="N104" s="18"/>
      <c r="O104" s="18"/>
      <c r="P104" s="18"/>
      <c r="Q104" s="18"/>
      <c r="R104" s="18"/>
      <c r="S104" s="18"/>
      <c r="T104" s="18"/>
      <c r="U104" s="18"/>
      <c r="V104" s="18"/>
      <c r="W104" s="18"/>
      <c r="X104" s="18"/>
      <c r="Y104" s="18"/>
      <c r="Z104" s="18"/>
    </row>
    <row r="105" spans="1:26" ht="12.75" customHeight="1">
      <c r="A105" s="18"/>
      <c r="B105" s="18"/>
      <c r="C105" s="129"/>
      <c r="D105" s="129"/>
      <c r="E105" s="98"/>
      <c r="F105" s="130"/>
      <c r="G105" s="18"/>
      <c r="H105" s="18"/>
      <c r="I105" s="18"/>
      <c r="J105" s="18"/>
      <c r="K105" s="18"/>
      <c r="L105" s="18"/>
      <c r="M105" s="18"/>
      <c r="N105" s="18"/>
      <c r="O105" s="18"/>
      <c r="P105" s="18"/>
      <c r="Q105" s="18"/>
      <c r="R105" s="18"/>
      <c r="S105" s="18"/>
      <c r="T105" s="18"/>
      <c r="U105" s="18"/>
      <c r="V105" s="18"/>
      <c r="W105" s="18"/>
      <c r="X105" s="18"/>
      <c r="Y105" s="18"/>
      <c r="Z105" s="18"/>
    </row>
    <row r="106" spans="1:26" ht="12.75" customHeight="1">
      <c r="A106" s="18"/>
      <c r="B106" s="18"/>
      <c r="C106" s="129"/>
      <c r="D106" s="129"/>
      <c r="E106" s="98"/>
      <c r="F106" s="130"/>
      <c r="G106" s="18"/>
      <c r="H106" s="18"/>
      <c r="I106" s="18"/>
      <c r="J106" s="18"/>
      <c r="K106" s="18"/>
      <c r="L106" s="18"/>
      <c r="M106" s="18"/>
      <c r="N106" s="18"/>
      <c r="O106" s="18"/>
      <c r="P106" s="18"/>
      <c r="Q106" s="18"/>
      <c r="R106" s="18"/>
      <c r="S106" s="18"/>
      <c r="T106" s="18"/>
      <c r="U106" s="18"/>
      <c r="V106" s="18"/>
      <c r="W106" s="18"/>
      <c r="X106" s="18"/>
      <c r="Y106" s="18"/>
      <c r="Z106" s="18"/>
    </row>
    <row r="107" spans="1:26" ht="12.75" customHeight="1">
      <c r="A107" s="18"/>
      <c r="B107" s="18"/>
      <c r="C107" s="129"/>
      <c r="D107" s="129"/>
      <c r="E107" s="98"/>
      <c r="F107" s="130"/>
      <c r="G107" s="18"/>
      <c r="H107" s="18"/>
      <c r="I107" s="18"/>
      <c r="J107" s="18"/>
      <c r="K107" s="18"/>
      <c r="L107" s="18"/>
      <c r="M107" s="18"/>
      <c r="N107" s="18"/>
      <c r="O107" s="18"/>
      <c r="P107" s="18"/>
      <c r="Q107" s="18"/>
      <c r="R107" s="18"/>
      <c r="S107" s="18"/>
      <c r="T107" s="18"/>
      <c r="U107" s="18"/>
      <c r="V107" s="18"/>
      <c r="W107" s="18"/>
      <c r="X107" s="18"/>
      <c r="Y107" s="18"/>
      <c r="Z107" s="18"/>
    </row>
    <row r="108" spans="1:26" ht="12.75" customHeight="1">
      <c r="A108" s="18"/>
      <c r="B108" s="18"/>
      <c r="C108" s="129"/>
      <c r="D108" s="129"/>
      <c r="E108" s="98"/>
      <c r="F108" s="130"/>
      <c r="G108" s="18"/>
      <c r="H108" s="18"/>
      <c r="I108" s="18"/>
      <c r="J108" s="18"/>
      <c r="K108" s="18"/>
      <c r="L108" s="18"/>
      <c r="M108" s="18"/>
      <c r="N108" s="18"/>
      <c r="O108" s="18"/>
      <c r="P108" s="18"/>
      <c r="Q108" s="18"/>
      <c r="R108" s="18"/>
      <c r="S108" s="18"/>
      <c r="T108" s="18"/>
      <c r="U108" s="18"/>
      <c r="V108" s="18"/>
      <c r="W108" s="18"/>
      <c r="X108" s="18"/>
      <c r="Y108" s="18"/>
      <c r="Z108" s="18"/>
    </row>
    <row r="109" spans="1:26" ht="12.75" customHeight="1">
      <c r="A109" s="18"/>
      <c r="B109" s="18"/>
      <c r="C109" s="129"/>
      <c r="D109" s="129"/>
      <c r="E109" s="98"/>
      <c r="F109" s="130"/>
      <c r="G109" s="18"/>
      <c r="H109" s="18"/>
      <c r="I109" s="18"/>
      <c r="J109" s="18"/>
      <c r="K109" s="18"/>
      <c r="L109" s="18"/>
      <c r="M109" s="18"/>
      <c r="N109" s="18"/>
      <c r="O109" s="18"/>
      <c r="P109" s="18"/>
      <c r="Q109" s="18"/>
      <c r="R109" s="18"/>
      <c r="S109" s="18"/>
      <c r="T109" s="18"/>
      <c r="U109" s="18"/>
      <c r="V109" s="18"/>
      <c r="W109" s="18"/>
      <c r="X109" s="18"/>
      <c r="Y109" s="18"/>
      <c r="Z109" s="18"/>
    </row>
    <row r="110" spans="1:26" ht="12.75" customHeight="1">
      <c r="A110" s="18"/>
      <c r="B110" s="18"/>
      <c r="C110" s="129"/>
      <c r="D110" s="129"/>
      <c r="E110" s="98"/>
      <c r="F110" s="130"/>
      <c r="G110" s="18"/>
      <c r="H110" s="18"/>
      <c r="I110" s="18"/>
      <c r="J110" s="18"/>
      <c r="K110" s="18"/>
      <c r="L110" s="18"/>
      <c r="M110" s="18"/>
      <c r="N110" s="18"/>
      <c r="O110" s="18"/>
      <c r="P110" s="18"/>
      <c r="Q110" s="18"/>
      <c r="R110" s="18"/>
      <c r="S110" s="18"/>
      <c r="T110" s="18"/>
      <c r="U110" s="18"/>
      <c r="V110" s="18"/>
      <c r="W110" s="18"/>
      <c r="X110" s="18"/>
      <c r="Y110" s="18"/>
      <c r="Z110" s="18"/>
    </row>
    <row r="111" spans="1:26" ht="12.75" customHeight="1">
      <c r="A111" s="18"/>
      <c r="B111" s="18"/>
      <c r="C111" s="129"/>
      <c r="D111" s="129"/>
      <c r="E111" s="98"/>
      <c r="F111" s="130"/>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29"/>
      <c r="D112" s="129"/>
      <c r="E112" s="98"/>
      <c r="F112" s="130"/>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29"/>
      <c r="D113" s="129"/>
      <c r="E113" s="98"/>
      <c r="F113" s="130"/>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29"/>
      <c r="D114" s="129"/>
      <c r="E114" s="98"/>
      <c r="F114" s="130"/>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29"/>
      <c r="D115" s="129"/>
      <c r="E115" s="98"/>
      <c r="F115" s="130"/>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29"/>
      <c r="D116" s="129"/>
      <c r="E116" s="98"/>
      <c r="F116" s="130"/>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29"/>
      <c r="D117" s="129"/>
      <c r="E117" s="98"/>
      <c r="F117" s="130"/>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29"/>
      <c r="D118" s="129"/>
      <c r="E118" s="98"/>
      <c r="F118" s="130"/>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29"/>
      <c r="D119" s="129"/>
      <c r="E119" s="98"/>
      <c r="F119" s="130"/>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29"/>
      <c r="D120" s="129"/>
      <c r="E120" s="98"/>
      <c r="F120" s="130"/>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29"/>
      <c r="D121" s="129"/>
      <c r="E121" s="98"/>
      <c r="F121" s="130"/>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29"/>
      <c r="D122" s="129"/>
      <c r="E122" s="98"/>
      <c r="F122" s="130"/>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29"/>
      <c r="D123" s="129"/>
      <c r="E123" s="98"/>
      <c r="F123" s="130"/>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29"/>
      <c r="D124" s="129"/>
      <c r="E124" s="98"/>
      <c r="F124" s="130"/>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29"/>
      <c r="D125" s="129"/>
      <c r="E125" s="98"/>
      <c r="F125" s="130"/>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29"/>
      <c r="D126" s="129"/>
      <c r="E126" s="98"/>
      <c r="F126" s="130"/>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29"/>
      <c r="D127" s="129"/>
      <c r="E127" s="98"/>
      <c r="F127" s="130"/>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29"/>
      <c r="D128" s="129"/>
      <c r="E128" s="98"/>
      <c r="F128" s="130"/>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29"/>
      <c r="D129" s="129"/>
      <c r="E129" s="98"/>
      <c r="F129" s="130"/>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29"/>
      <c r="D130" s="129"/>
      <c r="E130" s="98"/>
      <c r="F130" s="130"/>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29"/>
      <c r="D131" s="129"/>
      <c r="E131" s="98"/>
      <c r="F131" s="130"/>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29"/>
      <c r="D132" s="129"/>
      <c r="E132" s="98"/>
      <c r="F132" s="130"/>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29"/>
      <c r="D133" s="129"/>
      <c r="E133" s="98"/>
      <c r="F133" s="130"/>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29"/>
      <c r="D134" s="129"/>
      <c r="E134" s="98"/>
      <c r="F134" s="130"/>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29"/>
      <c r="D135" s="129"/>
      <c r="E135" s="98"/>
      <c r="F135" s="130"/>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29"/>
      <c r="D136" s="129"/>
      <c r="E136" s="98"/>
      <c r="F136" s="130"/>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7"/>
      <c r="B137" s="17"/>
      <c r="C137" s="131"/>
      <c r="D137" s="131"/>
      <c r="E137" s="111"/>
      <c r="F137" s="132"/>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31"/>
      <c r="D138" s="131"/>
      <c r="E138" s="111"/>
      <c r="F138" s="132"/>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31"/>
      <c r="D139" s="131"/>
      <c r="E139" s="111"/>
      <c r="F139" s="132"/>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31"/>
      <c r="D140" s="131"/>
      <c r="E140" s="111"/>
      <c r="F140" s="132"/>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31"/>
      <c r="D141" s="131"/>
      <c r="E141" s="111"/>
      <c r="F141" s="132"/>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31"/>
      <c r="D142" s="131"/>
      <c r="E142" s="111"/>
      <c r="F142" s="132"/>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31"/>
      <c r="D143" s="131"/>
      <c r="E143" s="111"/>
      <c r="F143" s="132"/>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31"/>
      <c r="D144" s="131"/>
      <c r="E144" s="111"/>
      <c r="F144" s="132"/>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31"/>
      <c r="D145" s="131"/>
      <c r="E145" s="111"/>
      <c r="F145" s="132"/>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31"/>
      <c r="D146" s="131"/>
      <c r="E146" s="111"/>
      <c r="F146" s="132"/>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31"/>
      <c r="D147" s="131"/>
      <c r="E147" s="111"/>
      <c r="F147" s="132"/>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31"/>
      <c r="D148" s="131"/>
      <c r="E148" s="111"/>
      <c r="F148" s="132"/>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31"/>
      <c r="D149" s="131"/>
      <c r="E149" s="111"/>
      <c r="F149" s="132"/>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31"/>
      <c r="D150" s="131"/>
      <c r="E150" s="111"/>
      <c r="F150" s="132"/>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31"/>
      <c r="D151" s="131"/>
      <c r="E151" s="111"/>
      <c r="F151" s="132"/>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31"/>
      <c r="D152" s="131"/>
      <c r="E152" s="111"/>
      <c r="F152" s="132"/>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31"/>
      <c r="D153" s="131"/>
      <c r="E153" s="111"/>
      <c r="F153" s="132"/>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31"/>
      <c r="D154" s="131"/>
      <c r="E154" s="111"/>
      <c r="F154" s="132"/>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31"/>
      <c r="D155" s="131"/>
      <c r="E155" s="111"/>
      <c r="F155" s="132"/>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31"/>
      <c r="D156" s="131"/>
      <c r="E156" s="111"/>
      <c r="F156" s="132"/>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31"/>
      <c r="D157" s="131"/>
      <c r="E157" s="111"/>
      <c r="F157" s="132"/>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31"/>
      <c r="D158" s="131"/>
      <c r="E158" s="111"/>
      <c r="F158" s="132"/>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31"/>
      <c r="D159" s="131"/>
      <c r="E159" s="111"/>
      <c r="F159" s="132"/>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31"/>
      <c r="D160" s="131"/>
      <c r="E160" s="111"/>
      <c r="F160" s="132"/>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31"/>
      <c r="D161" s="131"/>
      <c r="E161" s="111"/>
      <c r="F161" s="132"/>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31"/>
      <c r="D162" s="131"/>
      <c r="E162" s="111"/>
      <c r="F162" s="132"/>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31"/>
      <c r="D163" s="131"/>
      <c r="E163" s="111"/>
      <c r="F163" s="132"/>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31"/>
      <c r="D164" s="131"/>
      <c r="E164" s="111"/>
      <c r="F164" s="132"/>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31"/>
      <c r="D165" s="131"/>
      <c r="E165" s="111"/>
      <c r="F165" s="132"/>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31"/>
      <c r="D166" s="131"/>
      <c r="E166" s="111"/>
      <c r="F166" s="132"/>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31"/>
      <c r="D167" s="131"/>
      <c r="E167" s="111"/>
      <c r="F167" s="132"/>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31"/>
      <c r="D168" s="131"/>
      <c r="E168" s="111"/>
      <c r="F168" s="132"/>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31"/>
      <c r="D169" s="131"/>
      <c r="E169" s="111"/>
      <c r="F169" s="132"/>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31"/>
      <c r="D170" s="131"/>
      <c r="E170" s="111"/>
      <c r="F170" s="132"/>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31"/>
      <c r="D171" s="131"/>
      <c r="E171" s="111"/>
      <c r="F171" s="132"/>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31"/>
      <c r="D172" s="131"/>
      <c r="E172" s="111"/>
      <c r="F172" s="132"/>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31"/>
      <c r="D173" s="131"/>
      <c r="E173" s="111"/>
      <c r="F173" s="132"/>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31"/>
      <c r="D174" s="131"/>
      <c r="E174" s="111"/>
      <c r="F174" s="132"/>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31"/>
      <c r="D175" s="131"/>
      <c r="E175" s="111"/>
      <c r="F175" s="132"/>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31"/>
      <c r="D176" s="131"/>
      <c r="E176" s="111"/>
      <c r="F176" s="132"/>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31"/>
      <c r="D177" s="131"/>
      <c r="E177" s="111"/>
      <c r="F177" s="132"/>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31"/>
      <c r="D178" s="131"/>
      <c r="E178" s="111"/>
      <c r="F178" s="132"/>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31"/>
      <c r="D179" s="131"/>
      <c r="E179" s="111"/>
      <c r="F179" s="132"/>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31"/>
      <c r="D180" s="131"/>
      <c r="E180" s="111"/>
      <c r="F180" s="132"/>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31"/>
      <c r="D181" s="131"/>
      <c r="E181" s="111"/>
      <c r="F181" s="132"/>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31"/>
      <c r="D182" s="131"/>
      <c r="E182" s="111"/>
      <c r="F182" s="132"/>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31"/>
      <c r="D183" s="131"/>
      <c r="E183" s="111"/>
      <c r="F183" s="132"/>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31"/>
      <c r="D184" s="131"/>
      <c r="E184" s="111"/>
      <c r="F184" s="132"/>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31"/>
      <c r="D185" s="131"/>
      <c r="E185" s="111"/>
      <c r="F185" s="132"/>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31"/>
      <c r="D186" s="131"/>
      <c r="E186" s="111"/>
      <c r="F186" s="132"/>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31"/>
      <c r="D187" s="131"/>
      <c r="E187" s="111"/>
      <c r="F187" s="132"/>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31"/>
      <c r="D188" s="131"/>
      <c r="E188" s="111"/>
      <c r="F188" s="132"/>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31"/>
      <c r="D189" s="131"/>
      <c r="E189" s="111"/>
      <c r="F189" s="132"/>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31"/>
      <c r="D190" s="131"/>
      <c r="E190" s="111"/>
      <c r="F190" s="132"/>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31"/>
      <c r="D191" s="131"/>
      <c r="E191" s="111"/>
      <c r="F191" s="132"/>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31"/>
      <c r="D192" s="131"/>
      <c r="E192" s="111"/>
      <c r="F192" s="132"/>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31"/>
      <c r="D193" s="131"/>
      <c r="E193" s="111"/>
      <c r="F193" s="132"/>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31"/>
      <c r="D194" s="131"/>
      <c r="E194" s="111"/>
      <c r="F194" s="132"/>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31"/>
      <c r="D195" s="131"/>
      <c r="E195" s="111"/>
      <c r="F195" s="132"/>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31"/>
      <c r="D196" s="131"/>
      <c r="E196" s="111"/>
      <c r="F196" s="132"/>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31"/>
      <c r="D197" s="131"/>
      <c r="E197" s="111"/>
      <c r="F197" s="132"/>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31"/>
      <c r="D198" s="131"/>
      <c r="E198" s="111"/>
      <c r="F198" s="132"/>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31"/>
      <c r="D199" s="131"/>
      <c r="E199" s="111"/>
      <c r="F199" s="132"/>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31"/>
      <c r="D200" s="131"/>
      <c r="E200" s="111"/>
      <c r="F200" s="132"/>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31"/>
      <c r="D201" s="131"/>
      <c r="E201" s="111"/>
      <c r="F201" s="132"/>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31"/>
      <c r="D202" s="131"/>
      <c r="E202" s="111"/>
      <c r="F202" s="132"/>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31"/>
      <c r="D203" s="131"/>
      <c r="E203" s="111"/>
      <c r="F203" s="132"/>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31"/>
      <c r="D204" s="131"/>
      <c r="E204" s="111"/>
      <c r="F204" s="132"/>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31"/>
      <c r="D205" s="131"/>
      <c r="E205" s="111"/>
      <c r="F205" s="132"/>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31"/>
      <c r="D206" s="131"/>
      <c r="E206" s="111"/>
      <c r="F206" s="132"/>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31"/>
      <c r="D207" s="131"/>
      <c r="E207" s="111"/>
      <c r="F207" s="132"/>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31"/>
      <c r="D208" s="131"/>
      <c r="E208" s="111"/>
      <c r="F208" s="132"/>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31"/>
      <c r="D209" s="131"/>
      <c r="E209" s="111"/>
      <c r="F209" s="132"/>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31"/>
      <c r="D210" s="131"/>
      <c r="E210" s="111"/>
      <c r="F210" s="132"/>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31"/>
      <c r="D211" s="131"/>
      <c r="E211" s="111"/>
      <c r="F211" s="132"/>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31"/>
      <c r="D212" s="131"/>
      <c r="E212" s="111"/>
      <c r="F212" s="132"/>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31"/>
      <c r="D213" s="131"/>
      <c r="E213" s="111"/>
      <c r="F213" s="132"/>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31"/>
      <c r="D214" s="131"/>
      <c r="E214" s="111"/>
      <c r="F214" s="132"/>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31"/>
      <c r="D215" s="131"/>
      <c r="E215" s="111"/>
      <c r="F215" s="132"/>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31"/>
      <c r="D216" s="131"/>
      <c r="E216" s="111"/>
      <c r="F216" s="132"/>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31"/>
      <c r="D217" s="131"/>
      <c r="E217" s="111"/>
      <c r="F217" s="132"/>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31"/>
      <c r="D218" s="131"/>
      <c r="E218" s="111"/>
      <c r="F218" s="132"/>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31"/>
      <c r="D219" s="131"/>
      <c r="E219" s="111"/>
      <c r="F219" s="132"/>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31"/>
      <c r="D220" s="131"/>
      <c r="E220" s="111"/>
      <c r="F220" s="132"/>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31"/>
      <c r="D221" s="131"/>
      <c r="E221" s="111"/>
      <c r="F221" s="132"/>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31"/>
      <c r="D222" s="131"/>
      <c r="E222" s="111"/>
      <c r="F222" s="132"/>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31"/>
      <c r="D223" s="131"/>
      <c r="E223" s="111"/>
      <c r="F223" s="132"/>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31"/>
      <c r="D224" s="131"/>
      <c r="E224" s="111"/>
      <c r="F224" s="132"/>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31"/>
      <c r="D225" s="131"/>
      <c r="E225" s="111"/>
      <c r="F225" s="132"/>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31"/>
      <c r="D226" s="131"/>
      <c r="E226" s="111"/>
      <c r="F226" s="132"/>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31"/>
      <c r="D227" s="131"/>
      <c r="E227" s="111"/>
      <c r="F227" s="132"/>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31"/>
      <c r="D228" s="131"/>
      <c r="E228" s="111"/>
      <c r="F228" s="132"/>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28:G29"/>
  </mergeCells>
  <pageMargins left="0.7" right="0.7" top="0.75" bottom="0.75" header="0" footer="0"/>
  <pageSetup orientation="landscape"/>
  <drawing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999"/>
  <sheetViews>
    <sheetView workbookViewId="0">
      <selection sqref="A1:F1"/>
    </sheetView>
  </sheetViews>
  <sheetFormatPr defaultColWidth="12.58203125" defaultRowHeight="15" customHeight="1"/>
  <cols>
    <col min="1" max="1" width="9" customWidth="1"/>
    <col min="2" max="2" width="23.83203125" customWidth="1"/>
    <col min="3" max="3" width="15.58203125" customWidth="1"/>
    <col min="4" max="4" width="15" customWidth="1"/>
    <col min="5" max="5" width="16.33203125" customWidth="1"/>
    <col min="6" max="6" width="14.58203125" customWidth="1"/>
    <col min="7" max="7" width="13.5" customWidth="1"/>
    <col min="8" max="8" width="13.58203125" customWidth="1"/>
    <col min="9" max="9" width="15.83203125" customWidth="1"/>
    <col min="10" max="10" width="14.5" customWidth="1"/>
    <col min="11" max="11" width="14.08203125" customWidth="1"/>
    <col min="12" max="26" width="9" customWidth="1"/>
  </cols>
  <sheetData>
    <row r="1" spans="1:26" ht="18.5">
      <c r="A1" s="994" t="s">
        <v>487</v>
      </c>
      <c r="B1" s="922"/>
      <c r="C1" s="922"/>
      <c r="D1" s="922"/>
      <c r="E1" s="922"/>
      <c r="F1" s="922"/>
      <c r="G1" s="25"/>
      <c r="H1" s="25"/>
      <c r="I1" s="25"/>
      <c r="J1" s="24"/>
      <c r="K1" s="24"/>
      <c r="L1" s="24"/>
      <c r="M1" s="24"/>
      <c r="N1" s="24"/>
      <c r="O1" s="24"/>
      <c r="P1" s="24"/>
      <c r="Q1" s="24"/>
      <c r="R1" s="24"/>
      <c r="S1" s="24"/>
      <c r="T1" s="24"/>
      <c r="U1" s="24"/>
      <c r="V1" s="24"/>
      <c r="W1" s="24"/>
      <c r="X1" s="24"/>
      <c r="Y1" s="24"/>
      <c r="Z1" s="24"/>
    </row>
    <row r="2" spans="1:26" ht="18" customHeight="1" thickBot="1">
      <c r="A2" s="1"/>
      <c r="B2" s="26"/>
      <c r="C2" s="27"/>
      <c r="D2" s="27"/>
      <c r="E2" s="28"/>
      <c r="F2" s="26"/>
      <c r="G2" s="29"/>
      <c r="H2" s="29"/>
      <c r="I2" s="30"/>
      <c r="J2" s="1"/>
      <c r="K2" s="1"/>
      <c r="L2" s="1"/>
      <c r="M2" s="1"/>
      <c r="N2" s="1"/>
      <c r="O2" s="1"/>
      <c r="P2" s="1"/>
      <c r="Q2" s="1"/>
      <c r="R2" s="1"/>
      <c r="S2" s="1"/>
      <c r="T2" s="1"/>
      <c r="U2" s="1"/>
      <c r="V2" s="1"/>
      <c r="W2" s="1"/>
      <c r="X2" s="1"/>
      <c r="Y2" s="1"/>
      <c r="Z2" s="1"/>
    </row>
    <row r="3" spans="1:26" ht="29.5" thickBot="1">
      <c r="A3" s="33"/>
      <c r="B3" s="862"/>
      <c r="C3" s="863" t="s">
        <v>37</v>
      </c>
      <c r="D3" s="864" t="s">
        <v>38</v>
      </c>
      <c r="E3" s="37" t="s">
        <v>261</v>
      </c>
      <c r="F3" s="38" t="s">
        <v>39</v>
      </c>
      <c r="G3" s="33"/>
      <c r="H3" s="33"/>
      <c r="I3" s="33"/>
      <c r="J3" s="33"/>
      <c r="K3" s="33"/>
      <c r="L3" s="33"/>
      <c r="M3" s="33"/>
      <c r="N3" s="33"/>
      <c r="O3" s="33"/>
      <c r="P3" s="33"/>
      <c r="Q3" s="33"/>
      <c r="R3" s="33"/>
      <c r="S3" s="33"/>
      <c r="T3" s="33"/>
      <c r="U3" s="33"/>
      <c r="V3" s="33"/>
      <c r="W3" s="33"/>
      <c r="X3" s="33"/>
      <c r="Y3" s="33"/>
      <c r="Z3" s="33"/>
    </row>
    <row r="4" spans="1:26" ht="14.5">
      <c r="A4" s="935" t="s">
        <v>40</v>
      </c>
      <c r="B4" s="74" t="s">
        <v>41</v>
      </c>
      <c r="C4" s="48">
        <v>250067</v>
      </c>
      <c r="D4" s="48">
        <v>18922</v>
      </c>
      <c r="E4" s="48">
        <v>15892</v>
      </c>
      <c r="F4" s="48">
        <v>284881</v>
      </c>
      <c r="G4" s="31"/>
      <c r="H4" s="31"/>
      <c r="I4" s="31"/>
      <c r="J4" s="31"/>
      <c r="K4" s="31"/>
      <c r="L4" s="31"/>
      <c r="M4" s="31"/>
      <c r="N4" s="31"/>
      <c r="O4" s="31"/>
      <c r="P4" s="31"/>
      <c r="Q4" s="31"/>
      <c r="R4" s="31"/>
      <c r="S4" s="31"/>
      <c r="T4" s="31"/>
      <c r="U4" s="31"/>
      <c r="V4" s="31"/>
      <c r="W4" s="31"/>
      <c r="X4" s="31"/>
      <c r="Y4" s="31"/>
      <c r="Z4" s="31"/>
    </row>
    <row r="5" spans="1:26" ht="14.5">
      <c r="A5" s="936"/>
      <c r="B5" s="76" t="s">
        <v>42</v>
      </c>
      <c r="C5" s="52">
        <v>2472989584.494</v>
      </c>
      <c r="D5" s="52">
        <v>284317706.56900001</v>
      </c>
      <c r="E5" s="52">
        <v>138905256.90799999</v>
      </c>
      <c r="F5" s="52">
        <v>2896212547.9710002</v>
      </c>
      <c r="G5" s="31"/>
      <c r="H5" s="31"/>
      <c r="I5" s="31"/>
      <c r="J5" s="31"/>
      <c r="K5" s="31"/>
      <c r="L5" s="31"/>
      <c r="M5" s="31"/>
      <c r="N5" s="31"/>
      <c r="O5" s="31"/>
      <c r="P5" s="31"/>
      <c r="Q5" s="31"/>
      <c r="R5" s="31"/>
      <c r="S5" s="31"/>
      <c r="T5" s="31"/>
      <c r="U5" s="31"/>
      <c r="V5" s="31"/>
      <c r="W5" s="31"/>
      <c r="X5" s="31"/>
      <c r="Y5" s="31"/>
      <c r="Z5" s="31"/>
    </row>
    <row r="6" spans="1:26" ht="14.5">
      <c r="A6" s="937"/>
      <c r="B6" s="77" t="s">
        <v>43</v>
      </c>
      <c r="C6" s="57">
        <v>17520395038.850899</v>
      </c>
      <c r="D6" s="57">
        <v>8626041401.0300007</v>
      </c>
      <c r="E6" s="57">
        <v>819488172.14899898</v>
      </c>
      <c r="F6" s="57">
        <v>26965924612.029999</v>
      </c>
      <c r="G6" s="31"/>
      <c r="H6" s="31"/>
      <c r="I6" s="31"/>
      <c r="J6" s="31"/>
      <c r="K6" s="31"/>
      <c r="L6" s="31"/>
      <c r="M6" s="31"/>
      <c r="N6" s="31"/>
      <c r="O6" s="31"/>
      <c r="P6" s="31"/>
      <c r="Q6" s="31"/>
      <c r="R6" s="31"/>
      <c r="S6" s="31"/>
      <c r="T6" s="31"/>
      <c r="U6" s="31"/>
      <c r="V6" s="31"/>
      <c r="W6" s="31"/>
      <c r="X6" s="31"/>
      <c r="Y6" s="31"/>
      <c r="Z6" s="31"/>
    </row>
    <row r="7" spans="1:26" ht="14.5">
      <c r="A7" s="938" t="s">
        <v>44</v>
      </c>
      <c r="B7" s="59" t="s">
        <v>41</v>
      </c>
      <c r="C7" s="62">
        <v>503427</v>
      </c>
      <c r="D7" s="62">
        <v>3166</v>
      </c>
      <c r="E7" s="62">
        <v>94212</v>
      </c>
      <c r="F7" s="62">
        <v>600805</v>
      </c>
      <c r="G7" s="31"/>
      <c r="H7" s="31"/>
      <c r="I7" s="31"/>
      <c r="J7" s="31"/>
      <c r="K7" s="31"/>
      <c r="L7" s="31"/>
      <c r="M7" s="31"/>
      <c r="N7" s="31"/>
      <c r="O7" s="31"/>
      <c r="P7" s="31"/>
      <c r="Q7" s="31"/>
      <c r="R7" s="31"/>
      <c r="S7" s="31"/>
      <c r="T7" s="31"/>
      <c r="U7" s="31"/>
      <c r="V7" s="31"/>
      <c r="W7" s="31"/>
      <c r="X7" s="31"/>
      <c r="Y7" s="31"/>
      <c r="Z7" s="31"/>
    </row>
    <row r="8" spans="1:26" ht="14.5">
      <c r="A8" s="939"/>
      <c r="B8" s="63" t="s">
        <v>43</v>
      </c>
      <c r="C8" s="57">
        <v>142282383420.927</v>
      </c>
      <c r="D8" s="57">
        <v>100590187.985</v>
      </c>
      <c r="E8" s="57">
        <v>327542021.16699898</v>
      </c>
      <c r="F8" s="57">
        <v>142710515630.07901</v>
      </c>
      <c r="G8" s="31"/>
      <c r="H8" s="31"/>
      <c r="I8" s="31"/>
      <c r="J8" s="31"/>
      <c r="K8" s="31"/>
      <c r="L8" s="31"/>
      <c r="M8" s="31"/>
      <c r="N8" s="31"/>
      <c r="O8" s="31"/>
      <c r="P8" s="31"/>
      <c r="Q8" s="31"/>
      <c r="R8" s="31"/>
      <c r="S8" s="31"/>
      <c r="T8" s="31"/>
      <c r="U8" s="31"/>
      <c r="V8" s="31"/>
      <c r="W8" s="31"/>
      <c r="X8" s="31"/>
      <c r="Y8" s="31"/>
      <c r="Z8" s="31"/>
    </row>
    <row r="9" spans="1:26" ht="14.5">
      <c r="A9" s="938" t="s">
        <v>297</v>
      </c>
      <c r="B9" s="59" t="s">
        <v>45</v>
      </c>
      <c r="C9" s="62">
        <v>19773018.991999902</v>
      </c>
      <c r="D9" s="62">
        <v>1653733.544</v>
      </c>
      <c r="E9" s="62">
        <v>6257789.2580000004</v>
      </c>
      <c r="F9" s="62">
        <v>27684541.793999899</v>
      </c>
      <c r="G9" s="31"/>
      <c r="H9" s="31"/>
      <c r="I9" s="31"/>
      <c r="J9" s="31"/>
      <c r="K9" s="31"/>
      <c r="L9" s="31"/>
      <c r="M9" s="31"/>
      <c r="N9" s="31"/>
      <c r="O9" s="31"/>
      <c r="P9" s="31"/>
      <c r="Q9" s="31"/>
      <c r="R9" s="31"/>
      <c r="S9" s="31"/>
      <c r="T9" s="31"/>
      <c r="U9" s="31"/>
      <c r="V9" s="31"/>
      <c r="W9" s="31"/>
      <c r="X9" s="31"/>
      <c r="Y9" s="31"/>
      <c r="Z9" s="31"/>
    </row>
    <row r="10" spans="1:26" ht="14.5">
      <c r="A10" s="939"/>
      <c r="B10" s="63" t="s">
        <v>43</v>
      </c>
      <c r="C10" s="57">
        <v>180402312.59299999</v>
      </c>
      <c r="D10" s="57">
        <v>51914314.928000003</v>
      </c>
      <c r="E10" s="57">
        <v>802220.60699999996</v>
      </c>
      <c r="F10" s="57">
        <v>233118848.12799999</v>
      </c>
      <c r="G10" s="31"/>
      <c r="H10" s="31"/>
      <c r="I10" s="31"/>
      <c r="J10" s="31"/>
      <c r="K10" s="31"/>
      <c r="L10" s="31"/>
      <c r="M10" s="31"/>
      <c r="N10" s="31"/>
      <c r="O10" s="31"/>
      <c r="P10" s="31"/>
      <c r="Q10" s="31"/>
      <c r="R10" s="31"/>
      <c r="S10" s="31"/>
      <c r="T10" s="31"/>
      <c r="U10" s="31"/>
      <c r="V10" s="31"/>
      <c r="W10" s="31"/>
      <c r="X10" s="31"/>
      <c r="Y10" s="31"/>
      <c r="Z10" s="31"/>
    </row>
    <row r="11" spans="1:26" ht="29">
      <c r="A11" s="66" t="s">
        <v>531</v>
      </c>
      <c r="B11" s="67" t="s">
        <v>46</v>
      </c>
      <c r="C11" s="70">
        <v>159983180772.371</v>
      </c>
      <c r="D11" s="70">
        <v>8778545903.9430008</v>
      </c>
      <c r="E11" s="70">
        <v>1147832413.9230001</v>
      </c>
      <c r="F11" s="70">
        <v>169909559090.237</v>
      </c>
      <c r="G11" s="31"/>
      <c r="H11" s="31"/>
      <c r="I11" s="31"/>
      <c r="J11" s="31"/>
      <c r="K11" s="31"/>
      <c r="L11" s="31"/>
      <c r="M11" s="31"/>
      <c r="N11" s="31"/>
      <c r="O11" s="31"/>
      <c r="P11" s="31"/>
      <c r="Q11" s="31"/>
      <c r="R11" s="31"/>
      <c r="S11" s="31"/>
      <c r="T11" s="31"/>
      <c r="U11" s="31"/>
      <c r="V11" s="31"/>
      <c r="W11" s="31"/>
      <c r="X11" s="31"/>
      <c r="Y11" s="31"/>
      <c r="Z11" s="3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370" t="s">
        <v>402</v>
      </c>
      <c r="B13" s="95"/>
      <c r="C13" s="95"/>
      <c r="D13" s="95"/>
      <c r="E13" s="95"/>
      <c r="F13" s="95"/>
      <c r="G13" s="31"/>
      <c r="H13" s="31"/>
      <c r="I13" s="31"/>
      <c r="J13" s="31"/>
      <c r="K13" s="31"/>
      <c r="L13" s="31"/>
      <c r="M13" s="31"/>
      <c r="N13" s="31"/>
      <c r="O13" s="31"/>
      <c r="P13" s="31"/>
      <c r="Q13" s="31"/>
      <c r="R13" s="31"/>
      <c r="S13" s="31"/>
      <c r="T13" s="31"/>
      <c r="U13" s="31"/>
      <c r="V13" s="31"/>
      <c r="W13" s="31"/>
      <c r="X13" s="31"/>
      <c r="Y13" s="31"/>
      <c r="Z13" s="31"/>
    </row>
    <row r="14" spans="1:26" ht="16.5" customHeight="1">
      <c r="A14" s="952" t="s">
        <v>242</v>
      </c>
      <c r="B14" s="922"/>
      <c r="C14" s="922"/>
      <c r="D14" s="922"/>
      <c r="E14" s="922"/>
      <c r="F14" s="922"/>
      <c r="G14" s="922"/>
      <c r="H14" s="922"/>
      <c r="I14" s="922"/>
      <c r="J14" s="922"/>
      <c r="K14" s="922"/>
      <c r="L14" s="31"/>
      <c r="M14" s="31"/>
      <c r="N14" s="31"/>
      <c r="O14" s="31"/>
      <c r="P14" s="31"/>
      <c r="Q14" s="31"/>
      <c r="R14" s="31"/>
      <c r="S14" s="31"/>
      <c r="T14" s="31"/>
      <c r="U14" s="31"/>
      <c r="V14" s="31"/>
      <c r="W14" s="31"/>
      <c r="X14" s="31"/>
      <c r="Y14" s="31"/>
      <c r="Z14" s="31"/>
    </row>
    <row r="15" spans="1:26" ht="12.75" customHeight="1">
      <c r="A15" s="934" t="s">
        <v>307</v>
      </c>
      <c r="B15" s="922"/>
      <c r="C15" s="922"/>
      <c r="D15" s="922"/>
      <c r="E15" s="922"/>
      <c r="F15" s="922"/>
      <c r="G15" s="922"/>
      <c r="H15" s="31"/>
      <c r="I15" s="31"/>
      <c r="J15" s="31"/>
      <c r="K15" s="31"/>
      <c r="L15" s="31"/>
      <c r="M15" s="31"/>
      <c r="N15" s="31"/>
      <c r="O15" s="31"/>
      <c r="P15" s="31"/>
      <c r="Q15" s="31"/>
      <c r="R15" s="31"/>
      <c r="S15" s="31"/>
      <c r="T15" s="31"/>
      <c r="U15" s="31"/>
      <c r="V15" s="31"/>
      <c r="W15" s="31"/>
      <c r="X15" s="31"/>
      <c r="Y15" s="31"/>
      <c r="Z15" s="31"/>
    </row>
    <row r="16" spans="1:26" ht="37.5" customHeight="1">
      <c r="A16" s="922"/>
      <c r="B16" s="922"/>
      <c r="C16" s="922"/>
      <c r="D16" s="922"/>
      <c r="E16" s="922"/>
      <c r="F16" s="922"/>
      <c r="G16" s="922"/>
      <c r="H16" s="47"/>
      <c r="I16" s="31"/>
      <c r="J16" s="31"/>
      <c r="K16" s="31"/>
      <c r="L16" s="31"/>
      <c r="M16" s="31"/>
      <c r="N16" s="31"/>
      <c r="O16" s="31"/>
      <c r="P16" s="31"/>
      <c r="Q16" s="31"/>
      <c r="R16" s="31"/>
      <c r="S16" s="31"/>
      <c r="T16" s="31"/>
      <c r="U16" s="31"/>
      <c r="V16" s="31"/>
      <c r="W16" s="31"/>
      <c r="X16" s="31"/>
      <c r="Y16" s="31"/>
      <c r="Z16" s="31"/>
    </row>
    <row r="17" spans="1:26" ht="12.75" customHeight="1">
      <c r="A17" s="31"/>
      <c r="B17" s="31"/>
      <c r="C17" s="31"/>
      <c r="D17" s="31"/>
      <c r="E17" s="31"/>
      <c r="F17" s="31"/>
      <c r="G17" s="47"/>
      <c r="H17" s="47"/>
      <c r="I17" s="31"/>
      <c r="J17" s="31"/>
      <c r="K17" s="31"/>
      <c r="L17" s="31"/>
      <c r="M17" s="31"/>
      <c r="N17" s="31"/>
      <c r="O17" s="31"/>
      <c r="P17" s="31"/>
      <c r="Q17" s="31"/>
      <c r="R17" s="31"/>
      <c r="S17" s="31"/>
      <c r="T17" s="31"/>
      <c r="U17" s="31"/>
      <c r="V17" s="31"/>
      <c r="W17" s="31"/>
      <c r="X17" s="31"/>
      <c r="Y17" s="31"/>
      <c r="Z17" s="31"/>
    </row>
    <row r="18" spans="1:26" ht="12.7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2.7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2.7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2.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2.7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2.7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2.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2.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2.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2.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2.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2.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2.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2.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2.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2.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2.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2.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2.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2.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2.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2.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2.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
    <mergeCell ref="A14:K14"/>
    <mergeCell ref="A15:G16"/>
    <mergeCell ref="A1:F1"/>
    <mergeCell ref="A4:A6"/>
    <mergeCell ref="A7:A8"/>
    <mergeCell ref="A9:A10"/>
  </mergeCells>
  <pageMargins left="0.7" right="0.7" top="0.75" bottom="0.75" header="0" footer="0"/>
  <pageSetup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000"/>
  <sheetViews>
    <sheetView zoomScaleNormal="100" workbookViewId="0"/>
  </sheetViews>
  <sheetFormatPr defaultColWidth="12.58203125" defaultRowHeight="15" customHeight="1"/>
  <cols>
    <col min="1" max="1" width="8.58203125" customWidth="1"/>
    <col min="2" max="2" width="8.83203125" customWidth="1"/>
    <col min="3" max="3" width="8.58203125" customWidth="1"/>
    <col min="4" max="4" width="15.58203125" customWidth="1"/>
    <col min="5" max="17" width="8.58203125" customWidth="1"/>
    <col min="18" max="18" width="11.83203125" customWidth="1"/>
    <col min="19" max="23" width="8.58203125" customWidth="1"/>
    <col min="24" max="24" width="11.83203125" customWidth="1"/>
    <col min="25" max="28" width="8.58203125" customWidth="1"/>
    <col min="29" max="29" width="9.83203125" customWidth="1"/>
    <col min="30" max="30" width="9.08203125" customWidth="1"/>
  </cols>
  <sheetData>
    <row r="1" spans="1:30" ht="18.5">
      <c r="A1" s="23" t="s">
        <v>488</v>
      </c>
    </row>
    <row r="2" spans="1:30" ht="14.25" customHeight="1">
      <c r="B2" s="124"/>
    </row>
    <row r="3" spans="1:30" ht="14.25" customHeight="1">
      <c r="A3" s="124"/>
      <c r="B3" s="124"/>
      <c r="C3" s="995" t="s">
        <v>308</v>
      </c>
      <c r="D3" s="942"/>
      <c r="E3" s="995" t="s">
        <v>309</v>
      </c>
      <c r="F3" s="942"/>
      <c r="G3" s="995" t="s">
        <v>310</v>
      </c>
      <c r="H3" s="942"/>
      <c r="I3" s="995" t="s">
        <v>311</v>
      </c>
      <c r="J3" s="942"/>
      <c r="K3" s="995" t="s">
        <v>312</v>
      </c>
      <c r="L3" s="942"/>
      <c r="M3" s="995" t="s">
        <v>313</v>
      </c>
      <c r="N3" s="942"/>
      <c r="O3" s="995" t="s">
        <v>314</v>
      </c>
      <c r="P3" s="942"/>
      <c r="Q3" s="995" t="s">
        <v>315</v>
      </c>
      <c r="R3" s="942"/>
      <c r="S3" s="995" t="s">
        <v>316</v>
      </c>
      <c r="T3" s="942"/>
      <c r="U3" s="995" t="s">
        <v>317</v>
      </c>
      <c r="V3" s="942"/>
      <c r="W3" s="995" t="s">
        <v>318</v>
      </c>
      <c r="X3" s="942"/>
      <c r="Y3" s="995" t="s">
        <v>319</v>
      </c>
      <c r="Z3" s="942"/>
      <c r="AA3" s="995" t="s">
        <v>320</v>
      </c>
      <c r="AB3" s="942"/>
      <c r="AC3" s="995" t="s">
        <v>321</v>
      </c>
      <c r="AD3" s="942"/>
    </row>
    <row r="4" spans="1:30" ht="14.25" customHeight="1">
      <c r="B4" s="324" t="s">
        <v>49</v>
      </c>
      <c r="C4" s="324" t="s">
        <v>322</v>
      </c>
      <c r="D4" s="324" t="s">
        <v>323</v>
      </c>
      <c r="E4" s="324" t="s">
        <v>322</v>
      </c>
      <c r="F4" s="324" t="s">
        <v>323</v>
      </c>
      <c r="G4" s="324" t="s">
        <v>322</v>
      </c>
      <c r="H4" s="324" t="s">
        <v>323</v>
      </c>
      <c r="I4" s="324" t="s">
        <v>322</v>
      </c>
      <c r="J4" s="324" t="s">
        <v>323</v>
      </c>
      <c r="K4" s="324" t="s">
        <v>322</v>
      </c>
      <c r="L4" s="324" t="s">
        <v>323</v>
      </c>
      <c r="M4" s="324" t="s">
        <v>322</v>
      </c>
      <c r="N4" s="324" t="s">
        <v>323</v>
      </c>
      <c r="O4" s="324" t="s">
        <v>322</v>
      </c>
      <c r="P4" s="324" t="s">
        <v>323</v>
      </c>
      <c r="Q4" s="324" t="s">
        <v>322</v>
      </c>
      <c r="R4" s="324" t="s">
        <v>323</v>
      </c>
      <c r="S4" s="324" t="s">
        <v>322</v>
      </c>
      <c r="T4" s="324" t="s">
        <v>323</v>
      </c>
      <c r="U4" s="324" t="s">
        <v>322</v>
      </c>
      <c r="V4" s="324" t="s">
        <v>323</v>
      </c>
      <c r="W4" s="324" t="s">
        <v>322</v>
      </c>
      <c r="X4" s="324" t="s">
        <v>323</v>
      </c>
      <c r="Y4" s="324" t="s">
        <v>322</v>
      </c>
      <c r="Z4" s="324" t="s">
        <v>323</v>
      </c>
      <c r="AA4" s="324" t="s">
        <v>322</v>
      </c>
      <c r="AB4" s="325" t="s">
        <v>323</v>
      </c>
      <c r="AC4" s="324" t="s">
        <v>322</v>
      </c>
      <c r="AD4" s="325" t="s">
        <v>323</v>
      </c>
    </row>
    <row r="5" spans="1:30" ht="14.25" customHeight="1">
      <c r="A5" s="996" t="s">
        <v>40</v>
      </c>
      <c r="B5" s="385" t="s">
        <v>459</v>
      </c>
      <c r="C5" s="326">
        <v>4705</v>
      </c>
      <c r="D5" s="327">
        <v>75.41</v>
      </c>
      <c r="E5" s="326">
        <v>2198</v>
      </c>
      <c r="F5" s="327">
        <v>77.52</v>
      </c>
      <c r="G5" s="326">
        <v>2435</v>
      </c>
      <c r="H5" s="327">
        <v>72.64</v>
      </c>
      <c r="I5" s="326">
        <v>4084</v>
      </c>
      <c r="J5" s="327">
        <v>73.69</v>
      </c>
      <c r="K5" s="326">
        <v>12435</v>
      </c>
      <c r="L5" s="327">
        <v>72.790000000000006</v>
      </c>
      <c r="M5" s="326">
        <v>36371</v>
      </c>
      <c r="N5" s="327">
        <v>67.86</v>
      </c>
      <c r="O5" s="326">
        <v>25981</v>
      </c>
      <c r="P5" s="327">
        <v>79.5</v>
      </c>
      <c r="Q5" s="326">
        <v>24286</v>
      </c>
      <c r="R5" s="327">
        <v>78.78</v>
      </c>
      <c r="S5" s="326">
        <v>19184</v>
      </c>
      <c r="T5" s="327">
        <v>80.16</v>
      </c>
      <c r="U5" s="326">
        <v>27405</v>
      </c>
      <c r="V5" s="327">
        <v>83.97</v>
      </c>
      <c r="W5" s="326">
        <v>31409</v>
      </c>
      <c r="X5" s="327">
        <v>86.17</v>
      </c>
      <c r="Y5" s="326">
        <v>32110</v>
      </c>
      <c r="Z5" s="327">
        <v>90.86</v>
      </c>
      <c r="AA5" s="326">
        <v>20348</v>
      </c>
      <c r="AB5" s="328">
        <v>91.14</v>
      </c>
      <c r="AC5" s="326">
        <v>3302</v>
      </c>
      <c r="AD5" s="328">
        <v>90.85</v>
      </c>
    </row>
    <row r="6" spans="1:30" ht="15" customHeight="1">
      <c r="A6" s="922"/>
      <c r="B6" s="387" t="s">
        <v>420</v>
      </c>
      <c r="C6" s="329">
        <v>4671</v>
      </c>
      <c r="D6" s="330">
        <v>75.28</v>
      </c>
      <c r="E6" s="329">
        <v>2197</v>
      </c>
      <c r="F6" s="330">
        <v>76.569999999999993</v>
      </c>
      <c r="G6" s="329">
        <v>2411</v>
      </c>
      <c r="H6" s="330">
        <v>72.13</v>
      </c>
      <c r="I6" s="329">
        <v>4091</v>
      </c>
      <c r="J6" s="330">
        <v>74.099999999999994</v>
      </c>
      <c r="K6" s="329">
        <v>12140</v>
      </c>
      <c r="L6" s="330">
        <v>73.05</v>
      </c>
      <c r="M6" s="329">
        <v>34923</v>
      </c>
      <c r="N6" s="330">
        <v>76.92</v>
      </c>
      <c r="O6" s="329">
        <v>25784</v>
      </c>
      <c r="P6" s="330">
        <v>80.47</v>
      </c>
      <c r="Q6" s="329">
        <v>24076</v>
      </c>
      <c r="R6" s="330">
        <v>78.97</v>
      </c>
      <c r="S6" s="329">
        <v>19131</v>
      </c>
      <c r="T6" s="330">
        <v>80.61</v>
      </c>
      <c r="U6" s="329">
        <v>27303</v>
      </c>
      <c r="V6" s="330">
        <v>83.86</v>
      </c>
      <c r="W6" s="329">
        <v>31638</v>
      </c>
      <c r="X6" s="330">
        <v>86.31</v>
      </c>
      <c r="Y6" s="329">
        <v>32057</v>
      </c>
      <c r="Z6" s="330">
        <v>91.49</v>
      </c>
      <c r="AA6" s="329">
        <v>20245</v>
      </c>
      <c r="AB6" s="331">
        <v>91.34</v>
      </c>
      <c r="AC6" s="329">
        <v>2391</v>
      </c>
      <c r="AD6" s="331">
        <v>93.56</v>
      </c>
    </row>
    <row r="7" spans="1:30" ht="14.25" customHeight="1">
      <c r="A7" s="922"/>
      <c r="B7" s="474" t="s">
        <v>331</v>
      </c>
      <c r="C7" s="332">
        <v>4812</v>
      </c>
      <c r="D7" s="333">
        <v>73.33</v>
      </c>
      <c r="E7" s="332">
        <v>2211</v>
      </c>
      <c r="F7" s="333">
        <v>77.66</v>
      </c>
      <c r="G7" s="332">
        <v>2398</v>
      </c>
      <c r="H7" s="333">
        <v>72.73</v>
      </c>
      <c r="I7" s="332">
        <v>4097</v>
      </c>
      <c r="J7" s="333">
        <v>75.569999999999993</v>
      </c>
      <c r="K7" s="332">
        <v>12179</v>
      </c>
      <c r="L7" s="333">
        <v>73.31</v>
      </c>
      <c r="M7" s="332">
        <v>36604</v>
      </c>
      <c r="N7" s="333">
        <v>76.31</v>
      </c>
      <c r="O7" s="332">
        <v>25991</v>
      </c>
      <c r="P7" s="333">
        <v>80.33</v>
      </c>
      <c r="Q7" s="332">
        <v>24408</v>
      </c>
      <c r="R7" s="333">
        <v>78.540000000000006</v>
      </c>
      <c r="S7" s="332">
        <v>19386</v>
      </c>
      <c r="T7" s="333">
        <v>80.8</v>
      </c>
      <c r="U7" s="332">
        <v>27475</v>
      </c>
      <c r="V7" s="333">
        <v>84.3</v>
      </c>
      <c r="W7" s="332">
        <v>31685</v>
      </c>
      <c r="X7" s="333">
        <v>86.72</v>
      </c>
      <c r="Y7" s="332">
        <v>32163</v>
      </c>
      <c r="Z7" s="333">
        <v>91.74</v>
      </c>
      <c r="AA7" s="332">
        <v>20019</v>
      </c>
      <c r="AB7" s="334">
        <v>91.3</v>
      </c>
      <c r="AC7" s="332">
        <v>1459</v>
      </c>
      <c r="AD7" s="334">
        <v>92.07</v>
      </c>
    </row>
    <row r="8" spans="1:30" ht="14.25" customHeight="1">
      <c r="A8" s="996" t="s">
        <v>44</v>
      </c>
      <c r="B8" s="475" t="s">
        <v>459</v>
      </c>
      <c r="C8" s="335">
        <v>7246</v>
      </c>
      <c r="D8" s="336">
        <v>60.03</v>
      </c>
      <c r="E8" s="335">
        <v>1732</v>
      </c>
      <c r="F8" s="336">
        <v>76.69</v>
      </c>
      <c r="G8" s="335">
        <v>3852</v>
      </c>
      <c r="H8" s="336">
        <v>69.14</v>
      </c>
      <c r="I8" s="335">
        <v>3295</v>
      </c>
      <c r="J8" s="336">
        <v>76.430000000000007</v>
      </c>
      <c r="K8" s="335">
        <v>14840</v>
      </c>
      <c r="L8" s="336">
        <v>78.62</v>
      </c>
      <c r="M8" s="335">
        <v>35674</v>
      </c>
      <c r="N8" s="336">
        <v>55.59</v>
      </c>
      <c r="O8" s="335">
        <v>36792</v>
      </c>
      <c r="P8" s="336">
        <v>64.38</v>
      </c>
      <c r="Q8" s="335">
        <v>45126</v>
      </c>
      <c r="R8" s="336">
        <v>72.95</v>
      </c>
      <c r="S8" s="335">
        <v>39025</v>
      </c>
      <c r="T8" s="336">
        <v>74.97</v>
      </c>
      <c r="U8" s="335">
        <v>47575</v>
      </c>
      <c r="V8" s="336">
        <v>75.349999999999994</v>
      </c>
      <c r="W8" s="335">
        <v>74123</v>
      </c>
      <c r="X8" s="336">
        <v>82.85</v>
      </c>
      <c r="Y8" s="335">
        <v>83883</v>
      </c>
      <c r="Z8" s="336">
        <v>87.99</v>
      </c>
      <c r="AA8" s="335">
        <v>86953</v>
      </c>
      <c r="AB8" s="337">
        <v>85.8</v>
      </c>
      <c r="AC8" s="335">
        <v>18493</v>
      </c>
      <c r="AD8" s="337">
        <v>78.37</v>
      </c>
    </row>
    <row r="9" spans="1:30" ht="15" customHeight="1">
      <c r="A9" s="922"/>
      <c r="B9" s="389" t="s">
        <v>420</v>
      </c>
      <c r="C9" s="338">
        <v>7103</v>
      </c>
      <c r="D9" s="339">
        <v>60.28</v>
      </c>
      <c r="E9" s="338">
        <v>1688</v>
      </c>
      <c r="F9" s="339">
        <v>79.540000000000006</v>
      </c>
      <c r="G9" s="338">
        <v>3696</v>
      </c>
      <c r="H9" s="339">
        <v>74.7</v>
      </c>
      <c r="I9" s="338">
        <v>3283</v>
      </c>
      <c r="J9" s="339">
        <v>80.14</v>
      </c>
      <c r="K9" s="338">
        <v>14643</v>
      </c>
      <c r="L9" s="339">
        <v>80.849999999999994</v>
      </c>
      <c r="M9" s="338">
        <v>34345</v>
      </c>
      <c r="N9" s="339">
        <v>70.08</v>
      </c>
      <c r="O9" s="338">
        <v>35611</v>
      </c>
      <c r="P9" s="339">
        <v>76.19</v>
      </c>
      <c r="Q9" s="338">
        <v>44453</v>
      </c>
      <c r="R9" s="339">
        <v>81.349999999999994</v>
      </c>
      <c r="S9" s="338">
        <v>38064</v>
      </c>
      <c r="T9" s="339">
        <v>82.06</v>
      </c>
      <c r="U9" s="338">
        <v>46660</v>
      </c>
      <c r="V9" s="339">
        <v>82</v>
      </c>
      <c r="W9" s="338">
        <v>72935</v>
      </c>
      <c r="X9" s="339">
        <v>85.44</v>
      </c>
      <c r="Y9" s="338">
        <v>82290</v>
      </c>
      <c r="Z9" s="339">
        <v>87.9</v>
      </c>
      <c r="AA9" s="338">
        <v>85322</v>
      </c>
      <c r="AB9" s="340">
        <v>85.61</v>
      </c>
      <c r="AC9" s="338">
        <v>13598</v>
      </c>
      <c r="AD9" s="340">
        <v>91.39</v>
      </c>
    </row>
    <row r="10" spans="1:30" ht="14.25" customHeight="1">
      <c r="A10" s="997"/>
      <c r="B10" s="476" t="s">
        <v>331</v>
      </c>
      <c r="C10" s="341">
        <v>7663</v>
      </c>
      <c r="D10" s="342">
        <v>62.14</v>
      </c>
      <c r="E10" s="341">
        <v>1651</v>
      </c>
      <c r="F10" s="342">
        <v>85.2</v>
      </c>
      <c r="G10" s="341">
        <v>3400</v>
      </c>
      <c r="H10" s="342">
        <v>77.599999999999994</v>
      </c>
      <c r="I10" s="341">
        <v>3200</v>
      </c>
      <c r="J10" s="342">
        <v>83.67</v>
      </c>
      <c r="K10" s="341">
        <v>13341</v>
      </c>
      <c r="L10" s="342">
        <v>84.17</v>
      </c>
      <c r="M10" s="341">
        <v>31585</v>
      </c>
      <c r="N10" s="342">
        <v>70.5</v>
      </c>
      <c r="O10" s="341">
        <v>34538</v>
      </c>
      <c r="P10" s="342">
        <v>75.78</v>
      </c>
      <c r="Q10" s="341">
        <v>43167</v>
      </c>
      <c r="R10" s="342">
        <v>81.86</v>
      </c>
      <c r="S10" s="341">
        <v>36576</v>
      </c>
      <c r="T10" s="342">
        <v>83.23</v>
      </c>
      <c r="U10" s="341">
        <v>44940</v>
      </c>
      <c r="V10" s="342">
        <v>81.92</v>
      </c>
      <c r="W10" s="341">
        <v>70848</v>
      </c>
      <c r="X10" s="342">
        <v>85.91</v>
      </c>
      <c r="Y10" s="341">
        <v>78681</v>
      </c>
      <c r="Z10" s="342">
        <v>87.71</v>
      </c>
      <c r="AA10" s="341">
        <v>82051</v>
      </c>
      <c r="AB10" s="343">
        <v>85.38</v>
      </c>
      <c r="AC10" s="341">
        <v>8182</v>
      </c>
      <c r="AD10" s="343">
        <v>85.48</v>
      </c>
    </row>
    <row r="11" spans="1:30" ht="14.25" customHeight="1">
      <c r="A11" s="344"/>
      <c r="B11" s="306"/>
      <c r="C11" s="305"/>
      <c r="D11" s="345"/>
      <c r="E11" s="305"/>
      <c r="F11" s="345"/>
      <c r="G11" s="305"/>
      <c r="H11" s="345"/>
      <c r="I11" s="305"/>
      <c r="J11" s="345"/>
      <c r="K11" s="305"/>
      <c r="L11" s="345"/>
      <c r="M11" s="305"/>
      <c r="N11" s="345"/>
      <c r="O11" s="305"/>
      <c r="P11" s="345"/>
      <c r="Q11" s="305"/>
      <c r="R11" s="345"/>
      <c r="S11" s="305"/>
      <c r="T11" s="345"/>
      <c r="U11" s="305"/>
      <c r="V11" s="345"/>
      <c r="W11" s="305"/>
      <c r="X11" s="345"/>
      <c r="Y11" s="305"/>
      <c r="Z11" s="345"/>
      <c r="AA11" s="305"/>
      <c r="AB11" s="345"/>
    </row>
    <row r="12" spans="1:30" ht="14.25" customHeight="1">
      <c r="A12" s="31"/>
    </row>
    <row r="13" spans="1:30" ht="14.25" customHeight="1"/>
    <row r="14" spans="1:30"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30"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30"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customHeight="1"/>
    <row r="19" spans="1:27" ht="14.25" customHeight="1"/>
    <row r="20" spans="1:27" ht="14.25" customHeight="1"/>
    <row r="21" spans="1:27" ht="14.25" customHeight="1"/>
    <row r="22" spans="1:27" ht="14.25" customHeight="1"/>
    <row r="23" spans="1:27" ht="14.25" customHeight="1"/>
    <row r="24" spans="1:27" ht="14.25" customHeight="1"/>
    <row r="25" spans="1:27" ht="14.25" customHeight="1"/>
    <row r="26" spans="1:27" ht="14.25" customHeight="1"/>
    <row r="27" spans="1:27" ht="14.25" customHeight="1"/>
    <row r="28" spans="1:27" ht="14.25" customHeight="1"/>
    <row r="29" spans="1:27" ht="14.25" customHeight="1"/>
    <row r="30" spans="1:27" ht="14.25" customHeight="1"/>
    <row r="31" spans="1:27" ht="14.25" customHeight="1"/>
    <row r="32" spans="1:2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A3:AB3"/>
    <mergeCell ref="AC3:AD3"/>
    <mergeCell ref="A5:A7"/>
    <mergeCell ref="A8:A10"/>
    <mergeCell ref="C3:D3"/>
    <mergeCell ref="E3:F3"/>
    <mergeCell ref="G3:H3"/>
    <mergeCell ref="I3:J3"/>
    <mergeCell ref="K3:L3"/>
    <mergeCell ref="M3:N3"/>
    <mergeCell ref="O3:P3"/>
    <mergeCell ref="Q3:R3"/>
    <mergeCell ref="S3:T3"/>
    <mergeCell ref="U3:V3"/>
    <mergeCell ref="W3:X3"/>
    <mergeCell ref="Y3:Z3"/>
  </mergeCells>
  <pageMargins left="0.7" right="0.7" top="0.75" bottom="0.75" header="0" footer="0"/>
  <pageSetup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46F0-363C-4285-8345-64128914ACEB}">
  <dimension ref="A1:AA988"/>
  <sheetViews>
    <sheetView workbookViewId="0"/>
  </sheetViews>
  <sheetFormatPr defaultColWidth="12.58203125" defaultRowHeight="15" customHeight="1"/>
  <cols>
    <col min="1" max="1" width="39.25" customWidth="1"/>
    <col min="2" max="2" width="8" bestFit="1" customWidth="1"/>
    <col min="3" max="3" width="7" bestFit="1" customWidth="1"/>
    <col min="4" max="5" width="8" bestFit="1" customWidth="1"/>
    <col min="6" max="17" width="8.58203125" customWidth="1"/>
    <col min="18" max="18" width="11.83203125" customWidth="1"/>
    <col min="19" max="23" width="8.58203125" customWidth="1"/>
    <col min="24" max="24" width="11.83203125" customWidth="1"/>
    <col min="25" max="28" width="8.58203125" customWidth="1"/>
  </cols>
  <sheetData>
    <row r="1" spans="1:27" ht="18.5">
      <c r="A1" s="268" t="s">
        <v>532</v>
      </c>
      <c r="B1" s="370"/>
      <c r="C1" s="370"/>
      <c r="D1" s="370"/>
      <c r="E1" s="370"/>
      <c r="F1" s="370"/>
    </row>
    <row r="2" spans="1:27" ht="14.25" customHeight="1" thickBot="1">
      <c r="A2" s="894"/>
      <c r="B2" s="384"/>
      <c r="C2" s="370"/>
      <c r="D2" s="370"/>
      <c r="E2" s="370"/>
      <c r="F2" s="370"/>
    </row>
    <row r="3" spans="1:27" ht="18.75" customHeight="1" thickBot="1">
      <c r="A3" s="895"/>
      <c r="B3" s="998" t="s">
        <v>277</v>
      </c>
      <c r="C3" s="999"/>
      <c r="D3" s="999"/>
      <c r="E3" s="999"/>
      <c r="F3" s="1000"/>
    </row>
    <row r="4" spans="1:27" ht="29.5" thickBot="1">
      <c r="A4" s="359" t="s">
        <v>106</v>
      </c>
      <c r="B4" s="899" t="s">
        <v>533</v>
      </c>
      <c r="C4" s="368" t="s">
        <v>534</v>
      </c>
      <c r="D4" s="368" t="s">
        <v>535</v>
      </c>
      <c r="E4" s="368" t="s">
        <v>536</v>
      </c>
      <c r="F4" s="369" t="s">
        <v>340</v>
      </c>
      <c r="G4" s="1"/>
      <c r="H4" s="1"/>
      <c r="I4" s="1"/>
      <c r="J4" s="1"/>
      <c r="K4" s="1"/>
      <c r="L4" s="1"/>
      <c r="M4" s="1"/>
      <c r="N4" s="1"/>
      <c r="O4" s="1"/>
      <c r="P4" s="1"/>
      <c r="Q4" s="1"/>
      <c r="R4" s="1"/>
      <c r="S4" s="1"/>
      <c r="T4" s="1"/>
      <c r="U4" s="1"/>
      <c r="V4" s="1"/>
      <c r="W4" s="1"/>
      <c r="X4" s="1"/>
      <c r="Y4" s="1"/>
      <c r="Z4" s="1"/>
      <c r="AA4" s="1"/>
    </row>
    <row r="5" spans="1:27" ht="14.25" customHeight="1">
      <c r="A5" s="896" t="s">
        <v>335</v>
      </c>
      <c r="B5" s="900">
        <v>72759</v>
      </c>
      <c r="C5" s="386">
        <v>7909</v>
      </c>
      <c r="D5" s="386">
        <v>14268</v>
      </c>
      <c r="E5" s="386">
        <v>21199</v>
      </c>
      <c r="F5" s="904">
        <f>SUM(B5:E5)</f>
        <v>116135</v>
      </c>
      <c r="G5" s="1"/>
      <c r="H5" s="1"/>
      <c r="I5" s="1"/>
      <c r="J5" s="1"/>
      <c r="K5" s="1"/>
      <c r="L5" s="1"/>
      <c r="M5" s="1"/>
      <c r="N5" s="1"/>
      <c r="O5" s="1"/>
      <c r="P5" s="1"/>
      <c r="Q5" s="1"/>
      <c r="R5" s="1"/>
      <c r="S5" s="1"/>
      <c r="T5" s="1"/>
      <c r="U5" s="1"/>
      <c r="V5" s="1"/>
      <c r="W5" s="1"/>
      <c r="X5" s="1"/>
      <c r="Y5" s="1"/>
      <c r="Z5" s="1"/>
      <c r="AA5" s="1"/>
    </row>
    <row r="6" spans="1:27" ht="14.25" customHeight="1">
      <c r="A6" s="897" t="s">
        <v>336</v>
      </c>
      <c r="B6" s="901">
        <v>151180</v>
      </c>
      <c r="C6" s="388">
        <v>24102</v>
      </c>
      <c r="D6" s="388">
        <v>72148</v>
      </c>
      <c r="E6" s="388">
        <v>103124</v>
      </c>
      <c r="F6" s="905">
        <f t="shared" ref="F6:F23" si="0">SUM(B6:E6)</f>
        <v>350554</v>
      </c>
      <c r="G6" s="1"/>
      <c r="H6" s="1"/>
      <c r="I6" s="1"/>
      <c r="J6" s="1"/>
      <c r="K6" s="1"/>
      <c r="L6" s="1"/>
      <c r="M6" s="1"/>
      <c r="N6" s="1"/>
      <c r="O6" s="1"/>
      <c r="P6" s="1"/>
      <c r="Q6" s="1"/>
      <c r="R6" s="1"/>
      <c r="S6" s="1"/>
      <c r="T6" s="1"/>
      <c r="U6" s="1"/>
      <c r="V6" s="1"/>
      <c r="W6" s="1"/>
      <c r="X6" s="1"/>
      <c r="Y6" s="1"/>
      <c r="Z6" s="1"/>
      <c r="AA6" s="1"/>
    </row>
    <row r="7" spans="1:27" ht="14.25" customHeight="1">
      <c r="A7" s="898" t="s">
        <v>337</v>
      </c>
      <c r="B7" s="902">
        <v>1634</v>
      </c>
      <c r="C7" s="390">
        <v>183</v>
      </c>
      <c r="D7" s="390">
        <v>332</v>
      </c>
      <c r="E7" s="390">
        <v>2407</v>
      </c>
      <c r="F7" s="906">
        <f t="shared" si="0"/>
        <v>4556</v>
      </c>
      <c r="G7" s="1"/>
      <c r="H7" s="1"/>
      <c r="I7" s="1"/>
      <c r="J7" s="1"/>
      <c r="K7" s="1"/>
      <c r="L7" s="1"/>
      <c r="M7" s="1"/>
      <c r="N7" s="1"/>
      <c r="O7" s="1"/>
      <c r="P7" s="1"/>
      <c r="Q7" s="1"/>
      <c r="R7" s="1"/>
      <c r="S7" s="1"/>
      <c r="T7" s="1"/>
      <c r="U7" s="1"/>
      <c r="V7" s="1"/>
      <c r="W7" s="1"/>
      <c r="X7" s="1"/>
      <c r="Y7" s="1"/>
      <c r="Z7" s="1"/>
      <c r="AA7" s="1"/>
    </row>
    <row r="8" spans="1:27" ht="14.25" customHeight="1" thickBot="1">
      <c r="A8" s="897" t="s">
        <v>338</v>
      </c>
      <c r="B8" s="901">
        <v>685</v>
      </c>
      <c r="C8" s="388">
        <v>18</v>
      </c>
      <c r="D8" s="388">
        <v>24</v>
      </c>
      <c r="E8" s="388">
        <v>163</v>
      </c>
      <c r="F8" s="905">
        <f t="shared" si="0"/>
        <v>890</v>
      </c>
    </row>
    <row r="9" spans="1:27" ht="14.25" customHeight="1">
      <c r="A9" s="896" t="s">
        <v>107</v>
      </c>
      <c r="B9" s="900">
        <v>14451</v>
      </c>
      <c r="C9" s="386">
        <v>5191</v>
      </c>
      <c r="D9" s="386">
        <v>8439</v>
      </c>
      <c r="E9" s="386">
        <v>9943</v>
      </c>
      <c r="F9" s="907">
        <f t="shared" si="0"/>
        <v>38024</v>
      </c>
    </row>
    <row r="10" spans="1:27" ht="14.25" customHeight="1">
      <c r="A10" s="897" t="s">
        <v>108</v>
      </c>
      <c r="B10" s="901">
        <v>198</v>
      </c>
      <c r="C10" s="388">
        <v>42</v>
      </c>
      <c r="D10" s="388">
        <v>169</v>
      </c>
      <c r="E10" s="388">
        <v>154</v>
      </c>
      <c r="F10" s="905">
        <f t="shared" si="0"/>
        <v>563</v>
      </c>
    </row>
    <row r="11" spans="1:27" ht="14.25" customHeight="1">
      <c r="A11" s="898" t="s">
        <v>109</v>
      </c>
      <c r="B11" s="902">
        <v>13532</v>
      </c>
      <c r="C11" s="390">
        <v>1591</v>
      </c>
      <c r="D11" s="390">
        <v>2241</v>
      </c>
      <c r="E11" s="390">
        <v>1517</v>
      </c>
      <c r="F11" s="906">
        <f t="shared" si="0"/>
        <v>18881</v>
      </c>
    </row>
    <row r="12" spans="1:27" ht="14.25" customHeight="1" thickBot="1">
      <c r="A12" s="897" t="s">
        <v>110</v>
      </c>
      <c r="B12" s="901">
        <v>1639</v>
      </c>
      <c r="C12" s="388">
        <v>243</v>
      </c>
      <c r="D12" s="388">
        <v>414</v>
      </c>
      <c r="E12" s="388">
        <v>410</v>
      </c>
      <c r="F12" s="905">
        <f t="shared" si="0"/>
        <v>2706</v>
      </c>
    </row>
    <row r="13" spans="1:27" ht="14.25" customHeight="1">
      <c r="A13" s="896" t="s">
        <v>111</v>
      </c>
      <c r="B13" s="900">
        <v>42003</v>
      </c>
      <c r="C13" s="386">
        <v>879</v>
      </c>
      <c r="D13" s="386">
        <v>1252</v>
      </c>
      <c r="E13" s="386">
        <v>1665</v>
      </c>
      <c r="F13" s="907">
        <f t="shared" si="0"/>
        <v>45799</v>
      </c>
    </row>
    <row r="14" spans="1:27" ht="14.25" customHeight="1">
      <c r="A14" s="897" t="s">
        <v>112</v>
      </c>
      <c r="B14" s="901">
        <v>2805</v>
      </c>
      <c r="C14" s="388">
        <v>361</v>
      </c>
      <c r="D14" s="388">
        <v>513</v>
      </c>
      <c r="E14" s="388">
        <v>656</v>
      </c>
      <c r="F14" s="905">
        <f t="shared" si="0"/>
        <v>4335</v>
      </c>
    </row>
    <row r="15" spans="1:27" ht="14.25" customHeight="1">
      <c r="A15" s="898" t="s">
        <v>113</v>
      </c>
      <c r="B15" s="902">
        <v>3254</v>
      </c>
      <c r="C15" s="390">
        <v>426</v>
      </c>
      <c r="D15" s="390">
        <v>566</v>
      </c>
      <c r="E15" s="390">
        <v>229</v>
      </c>
      <c r="F15" s="906">
        <f t="shared" si="0"/>
        <v>4475</v>
      </c>
    </row>
    <row r="16" spans="1:27" ht="14.25" customHeight="1" thickBot="1">
      <c r="A16" s="897" t="s">
        <v>114</v>
      </c>
      <c r="B16" s="901">
        <v>133</v>
      </c>
      <c r="C16" s="388">
        <v>27</v>
      </c>
      <c r="D16" s="388">
        <v>84</v>
      </c>
      <c r="E16" s="388">
        <v>30</v>
      </c>
      <c r="F16" s="905">
        <f t="shared" si="0"/>
        <v>274</v>
      </c>
    </row>
    <row r="17" spans="1:6" ht="14.25" customHeight="1">
      <c r="A17" s="896" t="s">
        <v>115</v>
      </c>
      <c r="B17" s="900">
        <v>90171</v>
      </c>
      <c r="C17" s="386">
        <v>8118</v>
      </c>
      <c r="D17" s="386">
        <v>17373</v>
      </c>
      <c r="E17" s="386">
        <v>17178</v>
      </c>
      <c r="F17" s="907">
        <f t="shared" si="0"/>
        <v>132840</v>
      </c>
    </row>
    <row r="18" spans="1:6" ht="14.25" customHeight="1">
      <c r="A18" s="897" t="s">
        <v>117</v>
      </c>
      <c r="B18" s="901">
        <v>14685</v>
      </c>
      <c r="C18" s="388">
        <v>3036</v>
      </c>
      <c r="D18" s="388">
        <v>2151</v>
      </c>
      <c r="E18" s="388">
        <v>349</v>
      </c>
      <c r="F18" s="905">
        <f t="shared" si="0"/>
        <v>20221</v>
      </c>
    </row>
    <row r="19" spans="1:6" ht="14.25" customHeight="1">
      <c r="A19" s="898" t="s">
        <v>118</v>
      </c>
      <c r="B19" s="902">
        <v>4192</v>
      </c>
      <c r="C19" s="390">
        <v>1082</v>
      </c>
      <c r="D19" s="390">
        <v>2031</v>
      </c>
      <c r="E19" s="390">
        <v>1929</v>
      </c>
      <c r="F19" s="906">
        <f t="shared" si="0"/>
        <v>9234</v>
      </c>
    </row>
    <row r="20" spans="1:6" ht="14.25" customHeight="1" thickBot="1">
      <c r="A20" s="897" t="s">
        <v>119</v>
      </c>
      <c r="B20" s="901">
        <v>185</v>
      </c>
      <c r="C20" s="388">
        <v>12</v>
      </c>
      <c r="D20" s="388">
        <v>31</v>
      </c>
      <c r="E20" s="388">
        <v>16</v>
      </c>
      <c r="F20" s="905">
        <f t="shared" si="0"/>
        <v>244</v>
      </c>
    </row>
    <row r="21" spans="1:6" ht="14.25" customHeight="1">
      <c r="A21" s="896" t="s">
        <v>120</v>
      </c>
      <c r="B21" s="900">
        <v>888</v>
      </c>
      <c r="C21" s="386">
        <v>280</v>
      </c>
      <c r="D21" s="386">
        <v>374</v>
      </c>
      <c r="E21" s="386">
        <v>184</v>
      </c>
      <c r="F21" s="907">
        <f t="shared" si="0"/>
        <v>1726</v>
      </c>
    </row>
    <row r="22" spans="1:6" ht="14.25" customHeight="1">
      <c r="A22" s="897" t="s">
        <v>121</v>
      </c>
      <c r="B22" s="901">
        <v>2889</v>
      </c>
      <c r="C22" s="388">
        <v>899</v>
      </c>
      <c r="D22" s="388">
        <v>768</v>
      </c>
      <c r="E22" s="388">
        <v>244</v>
      </c>
      <c r="F22" s="905">
        <f t="shared" si="0"/>
        <v>4800</v>
      </c>
    </row>
    <row r="23" spans="1:6" ht="14.25" customHeight="1" thickBot="1">
      <c r="A23" s="898" t="s">
        <v>339</v>
      </c>
      <c r="B23" s="903">
        <v>41924</v>
      </c>
      <c r="C23" s="390">
        <v>10014</v>
      </c>
      <c r="D23" s="390">
        <v>17661</v>
      </c>
      <c r="E23" s="390">
        <v>28054</v>
      </c>
      <c r="F23" s="908">
        <f t="shared" si="0"/>
        <v>97653</v>
      </c>
    </row>
    <row r="24" spans="1:6" ht="14.25" customHeight="1" thickBot="1">
      <c r="A24" s="391" t="s">
        <v>39</v>
      </c>
      <c r="B24" s="477">
        <f>SUM(B5:B23)</f>
        <v>459207</v>
      </c>
      <c r="C24" s="477">
        <f>SUM(C5:C23)</f>
        <v>64413</v>
      </c>
      <c r="D24" s="477">
        <f>SUM(D5:D23)</f>
        <v>140839</v>
      </c>
      <c r="E24" s="477">
        <f>SUM(E5:E23)</f>
        <v>189451</v>
      </c>
      <c r="F24" s="478">
        <f>SUM(B24:E24)</f>
        <v>853910</v>
      </c>
    </row>
    <row r="25" spans="1:6" ht="14.5">
      <c r="A25" s="370" t="s">
        <v>407</v>
      </c>
      <c r="B25" s="370"/>
      <c r="C25" s="370"/>
      <c r="D25" s="370"/>
      <c r="E25" s="370"/>
      <c r="F25" s="370"/>
    </row>
    <row r="26" spans="1:6" ht="14.5">
      <c r="A26" s="959" t="s">
        <v>408</v>
      </c>
      <c r="B26" s="922"/>
      <c r="C26" s="922"/>
      <c r="D26" s="922"/>
      <c r="E26" s="922"/>
      <c r="F26" s="922"/>
    </row>
    <row r="27" spans="1:6" ht="126" customHeight="1">
      <c r="A27" s="1001" t="s">
        <v>133</v>
      </c>
      <c r="B27" s="1002"/>
      <c r="C27" s="1002"/>
      <c r="D27" s="1002"/>
      <c r="E27" s="1002"/>
      <c r="F27" s="1003"/>
    </row>
    <row r="28" spans="1:6" ht="14.25" customHeight="1"/>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3">
    <mergeCell ref="B3:F3"/>
    <mergeCell ref="A26:F26"/>
    <mergeCell ref="A27:F27"/>
  </mergeCells>
  <pageMargins left="0.7" right="0.7" top="0.75" bottom="0.75" header="0" footer="0"/>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1000"/>
  <sheetViews>
    <sheetView workbookViewId="0">
      <selection sqref="A1:E1"/>
    </sheetView>
  </sheetViews>
  <sheetFormatPr defaultColWidth="12.58203125" defaultRowHeight="15" customHeight="1"/>
  <cols>
    <col min="1" max="1" width="8.08203125" customWidth="1"/>
    <col min="2" max="2" width="14.58203125" customWidth="1"/>
    <col min="3" max="3" width="23.58203125" customWidth="1"/>
    <col min="4" max="5" width="24.58203125" customWidth="1"/>
    <col min="6" max="6" width="16.58203125" customWidth="1"/>
  </cols>
  <sheetData>
    <row r="1" spans="1:6" ht="18.5">
      <c r="A1" s="994" t="s">
        <v>537</v>
      </c>
      <c r="B1" s="922"/>
      <c r="C1" s="922"/>
      <c r="D1" s="922"/>
      <c r="E1" s="922"/>
    </row>
    <row r="2" spans="1:6" ht="14.25" customHeight="1"/>
    <row r="3" spans="1:6" ht="29">
      <c r="A3" s="101" t="s">
        <v>49</v>
      </c>
      <c r="B3" s="101" t="s">
        <v>324</v>
      </c>
      <c r="C3" s="101" t="s">
        <v>325</v>
      </c>
      <c r="D3" s="101" t="s">
        <v>326</v>
      </c>
      <c r="E3" s="101" t="s">
        <v>327</v>
      </c>
      <c r="F3" s="346" t="s">
        <v>328</v>
      </c>
    </row>
    <row r="4" spans="1:6" ht="14.25" customHeight="1">
      <c r="A4" s="909">
        <v>2024</v>
      </c>
      <c r="B4" s="347">
        <v>6425</v>
      </c>
      <c r="C4" s="347">
        <v>2036</v>
      </c>
      <c r="D4" s="347">
        <v>2756</v>
      </c>
      <c r="E4" s="347">
        <v>2627</v>
      </c>
      <c r="F4" s="348">
        <v>5006</v>
      </c>
    </row>
    <row r="5" spans="1:6" ht="14.25" customHeight="1">
      <c r="A5" s="910">
        <v>2023</v>
      </c>
      <c r="B5" s="329">
        <v>6335</v>
      </c>
      <c r="C5" s="329">
        <v>2030</v>
      </c>
      <c r="D5" s="329">
        <v>2959</v>
      </c>
      <c r="E5" s="329">
        <v>2345</v>
      </c>
      <c r="F5" s="349">
        <v>4707</v>
      </c>
    </row>
    <row r="6" spans="1:6" ht="14.25" customHeight="1">
      <c r="A6" s="911">
        <v>2022</v>
      </c>
      <c r="B6" s="332">
        <v>6021</v>
      </c>
      <c r="C6" s="332">
        <v>2154</v>
      </c>
      <c r="D6" s="332">
        <v>3354</v>
      </c>
      <c r="E6" s="332">
        <v>2051</v>
      </c>
      <c r="F6" s="350">
        <v>4724</v>
      </c>
    </row>
    <row r="7" spans="1:6" ht="14.25" customHeight="1">
      <c r="A7" s="31"/>
      <c r="B7" s="31"/>
      <c r="C7" s="31"/>
      <c r="D7" s="31"/>
      <c r="E7" s="31"/>
      <c r="F7" s="31"/>
    </row>
    <row r="8" spans="1:6" ht="14.25" customHeight="1">
      <c r="A8" s="370"/>
    </row>
    <row r="9" spans="1:6" ht="14.25" customHeight="1"/>
    <row r="10" spans="1:6" ht="14.25" customHeight="1"/>
    <row r="11" spans="1:6" ht="14.25" customHeight="1">
      <c r="A11" s="1"/>
      <c r="B11" s="1"/>
      <c r="C11" s="1"/>
      <c r="D11" s="1"/>
      <c r="E11" s="1"/>
      <c r="F11" s="1"/>
    </row>
    <row r="12" spans="1:6" ht="14.25" customHeight="1">
      <c r="A12" s="1"/>
      <c r="B12" s="1"/>
      <c r="C12" s="1"/>
      <c r="D12" s="1"/>
      <c r="E12" s="1"/>
      <c r="F12" s="1"/>
    </row>
    <row r="13" spans="1:6" ht="14.25" customHeight="1">
      <c r="A13" s="1"/>
      <c r="B13" s="1"/>
      <c r="C13" s="1"/>
      <c r="D13" s="1"/>
      <c r="E13" s="1"/>
      <c r="F13" s="1"/>
    </row>
    <row r="14" spans="1:6" ht="14.25" customHeight="1">
      <c r="A14" s="1"/>
      <c r="B14" s="1"/>
      <c r="C14" s="1"/>
      <c r="D14" s="1"/>
      <c r="E14" s="1"/>
      <c r="F14" s="1"/>
    </row>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E1"/>
  </mergeCells>
  <pageMargins left="0.7" right="0.7" top="0.75" bottom="0.75" header="0" footer="0"/>
  <pageSetup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1000"/>
  <sheetViews>
    <sheetView workbookViewId="0"/>
  </sheetViews>
  <sheetFormatPr defaultColWidth="12.58203125" defaultRowHeight="15" customHeight="1"/>
  <cols>
    <col min="1" max="6" width="8.58203125" customWidth="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selection activeCell="A2" sqref="A2:B2"/>
    </sheetView>
  </sheetViews>
  <sheetFormatPr defaultColWidth="12.58203125" defaultRowHeight="15" customHeight="1"/>
  <cols>
    <col min="1" max="1" width="13.08203125" customWidth="1"/>
    <col min="2" max="2" width="80" customWidth="1"/>
    <col min="3" max="22" width="8" customWidth="1"/>
  </cols>
  <sheetData>
    <row r="1" spans="1:22" ht="12.75" customHeight="1">
      <c r="A1" s="17"/>
      <c r="B1" s="17"/>
      <c r="C1" s="17"/>
      <c r="D1" s="17"/>
      <c r="E1" s="17"/>
      <c r="F1" s="17"/>
      <c r="G1" s="17"/>
      <c r="H1" s="17"/>
      <c r="I1" s="17"/>
      <c r="J1" s="17"/>
      <c r="K1" s="17"/>
      <c r="L1" s="17"/>
      <c r="M1" s="17"/>
      <c r="N1" s="17"/>
      <c r="O1" s="17"/>
      <c r="P1" s="17"/>
      <c r="Q1" s="17"/>
      <c r="R1" s="17"/>
      <c r="S1" s="17"/>
      <c r="T1" s="17"/>
      <c r="U1" s="17"/>
      <c r="V1" s="17"/>
    </row>
    <row r="2" spans="1:22" ht="18.5">
      <c r="A2" s="932" t="s">
        <v>489</v>
      </c>
      <c r="B2" s="922"/>
      <c r="C2" s="18"/>
      <c r="D2" s="18"/>
      <c r="E2" s="18"/>
      <c r="F2" s="18"/>
      <c r="G2" s="18"/>
      <c r="H2" s="18"/>
      <c r="I2" s="18"/>
      <c r="J2" s="18"/>
      <c r="K2" s="18"/>
      <c r="L2" s="18"/>
      <c r="M2" s="18"/>
      <c r="N2" s="18"/>
      <c r="O2" s="18"/>
      <c r="P2" s="18"/>
      <c r="Q2" s="18"/>
      <c r="R2" s="18"/>
      <c r="S2" s="18"/>
      <c r="T2" s="18"/>
      <c r="U2" s="18"/>
      <c r="V2" s="18"/>
    </row>
    <row r="3" spans="1:22" ht="15.5">
      <c r="A3" s="933" t="s">
        <v>0</v>
      </c>
      <c r="B3" s="922"/>
      <c r="C3" s="18"/>
      <c r="D3" s="18"/>
      <c r="E3" s="18"/>
      <c r="F3" s="18"/>
      <c r="G3" s="18"/>
      <c r="H3" s="18"/>
      <c r="I3" s="18"/>
      <c r="J3" s="18"/>
      <c r="K3" s="18"/>
      <c r="L3" s="18"/>
      <c r="M3" s="18"/>
      <c r="N3" s="18"/>
      <c r="O3" s="18"/>
      <c r="P3" s="18"/>
      <c r="Q3" s="18"/>
      <c r="R3" s="18"/>
      <c r="S3" s="18"/>
      <c r="T3" s="18"/>
      <c r="U3" s="18"/>
      <c r="V3" s="18"/>
    </row>
    <row r="4" spans="1:22" ht="15.5">
      <c r="A4" s="19"/>
      <c r="B4" s="18"/>
      <c r="C4" s="18"/>
      <c r="D4" s="18"/>
      <c r="E4" s="18"/>
      <c r="F4" s="18"/>
      <c r="G4" s="18"/>
      <c r="H4" s="18"/>
      <c r="I4" s="18"/>
      <c r="J4" s="18"/>
      <c r="K4" s="18"/>
      <c r="L4" s="18"/>
      <c r="M4" s="18"/>
      <c r="N4" s="18"/>
      <c r="O4" s="18"/>
      <c r="P4" s="18"/>
      <c r="Q4" s="18"/>
      <c r="R4" s="18"/>
      <c r="S4" s="18"/>
      <c r="T4" s="18"/>
      <c r="U4" s="18"/>
      <c r="V4" s="18"/>
    </row>
    <row r="5" spans="1:22" ht="15.5">
      <c r="A5" s="19"/>
      <c r="B5" s="18"/>
      <c r="C5" s="18"/>
      <c r="D5" s="18"/>
      <c r="E5" s="18"/>
      <c r="F5" s="18"/>
      <c r="G5" s="18"/>
      <c r="H5" s="18"/>
      <c r="I5" s="18"/>
      <c r="J5" s="18"/>
      <c r="K5" s="18"/>
      <c r="L5" s="18"/>
      <c r="M5" s="18"/>
      <c r="N5" s="18"/>
      <c r="O5" s="18"/>
      <c r="P5" s="18"/>
      <c r="Q5" s="18"/>
      <c r="R5" s="18"/>
      <c r="S5" s="18"/>
      <c r="T5" s="18"/>
      <c r="U5" s="18"/>
      <c r="V5" s="18"/>
    </row>
    <row r="6" spans="1:22" ht="15.5">
      <c r="A6" s="933" t="s">
        <v>498</v>
      </c>
      <c r="B6" s="922"/>
      <c r="C6" s="18"/>
      <c r="D6" s="18"/>
      <c r="E6" s="18"/>
      <c r="F6" s="18"/>
      <c r="G6" s="18"/>
      <c r="H6" s="18"/>
      <c r="I6" s="18"/>
      <c r="J6" s="18"/>
      <c r="K6" s="18"/>
      <c r="L6" s="18"/>
      <c r="M6" s="18"/>
      <c r="N6" s="18"/>
      <c r="O6" s="18"/>
      <c r="P6" s="18"/>
      <c r="Q6" s="18"/>
      <c r="R6" s="18"/>
      <c r="S6" s="18"/>
      <c r="T6" s="18"/>
      <c r="U6" s="18"/>
      <c r="V6" s="18"/>
    </row>
    <row r="7" spans="1:22" ht="15.5">
      <c r="A7" s="19"/>
      <c r="B7" s="18"/>
      <c r="C7" s="18"/>
      <c r="D7" s="18"/>
      <c r="E7" s="18"/>
      <c r="F7" s="18"/>
      <c r="G7" s="18"/>
      <c r="H7" s="18"/>
      <c r="I7" s="18"/>
      <c r="J7" s="18"/>
      <c r="K7" s="18"/>
      <c r="L7" s="18"/>
      <c r="M7" s="18"/>
      <c r="N7" s="18"/>
      <c r="O7" s="18"/>
      <c r="P7" s="18"/>
      <c r="Q7" s="18"/>
      <c r="R7" s="18"/>
      <c r="S7" s="18"/>
      <c r="T7" s="18"/>
      <c r="U7" s="18"/>
      <c r="V7" s="18"/>
    </row>
    <row r="8" spans="1:22" ht="15.5">
      <c r="A8" s="20" t="s">
        <v>1</v>
      </c>
      <c r="B8" s="20" t="s">
        <v>490</v>
      </c>
      <c r="C8" s="20"/>
      <c r="D8" s="20"/>
      <c r="E8" s="18"/>
      <c r="F8" s="18"/>
      <c r="G8" s="18"/>
      <c r="H8" s="18"/>
      <c r="I8" s="18"/>
      <c r="J8" s="18"/>
      <c r="K8" s="18"/>
      <c r="L8" s="18"/>
      <c r="M8" s="18"/>
      <c r="N8" s="18"/>
      <c r="O8" s="18"/>
      <c r="P8" s="18"/>
      <c r="Q8" s="18"/>
      <c r="R8" s="18"/>
      <c r="S8" s="18"/>
      <c r="T8" s="18"/>
      <c r="U8" s="18"/>
      <c r="V8" s="18"/>
    </row>
    <row r="9" spans="1:22" ht="15.5">
      <c r="A9" s="20" t="s">
        <v>2</v>
      </c>
      <c r="B9" s="20" t="s">
        <v>491</v>
      </c>
      <c r="C9" s="20"/>
      <c r="D9" s="20"/>
      <c r="E9" s="20"/>
      <c r="F9" s="20"/>
      <c r="G9" s="18"/>
      <c r="H9" s="18"/>
      <c r="I9" s="18"/>
      <c r="J9" s="18"/>
      <c r="K9" s="18"/>
      <c r="L9" s="18"/>
      <c r="M9" s="18"/>
      <c r="N9" s="18"/>
      <c r="O9" s="18"/>
      <c r="P9" s="18"/>
      <c r="Q9" s="18"/>
      <c r="R9" s="18"/>
      <c r="S9" s="18"/>
      <c r="T9" s="18"/>
      <c r="U9" s="18"/>
      <c r="V9" s="18"/>
    </row>
    <row r="10" spans="1:22" ht="15.5">
      <c r="A10" s="20" t="s">
        <v>3</v>
      </c>
      <c r="B10" s="20" t="s">
        <v>427</v>
      </c>
      <c r="C10" s="20"/>
      <c r="D10" s="20"/>
      <c r="E10" s="20"/>
      <c r="F10" s="20"/>
      <c r="G10" s="18"/>
      <c r="H10" s="18"/>
      <c r="I10" s="18"/>
      <c r="J10" s="18"/>
      <c r="K10" s="18"/>
      <c r="L10" s="18"/>
      <c r="M10" s="18"/>
      <c r="N10" s="18"/>
      <c r="O10" s="18"/>
      <c r="P10" s="18"/>
      <c r="Q10" s="18"/>
      <c r="R10" s="18"/>
      <c r="S10" s="18"/>
      <c r="T10" s="18"/>
      <c r="U10" s="18"/>
      <c r="V10" s="18"/>
    </row>
    <row r="11" spans="1:22" ht="15.5">
      <c r="A11" s="20" t="s">
        <v>4</v>
      </c>
      <c r="B11" s="20" t="s">
        <v>492</v>
      </c>
      <c r="C11" s="20"/>
      <c r="D11" s="20"/>
      <c r="E11" s="20"/>
      <c r="F11" s="20"/>
      <c r="G11" s="18"/>
      <c r="H11" s="18"/>
      <c r="I11" s="18"/>
      <c r="J11" s="18"/>
      <c r="K11" s="18"/>
      <c r="L11" s="18"/>
      <c r="M11" s="18"/>
      <c r="N11" s="18"/>
      <c r="O11" s="18"/>
      <c r="P11" s="18"/>
      <c r="Q11" s="18"/>
      <c r="R11" s="18"/>
      <c r="S11" s="18"/>
      <c r="T11" s="18"/>
      <c r="U11" s="18"/>
      <c r="V11" s="18"/>
    </row>
    <row r="12" spans="1:22" ht="15.5">
      <c r="A12" s="20" t="s">
        <v>5</v>
      </c>
      <c r="B12" s="20" t="s">
        <v>493</v>
      </c>
      <c r="C12" s="20"/>
      <c r="D12" s="20"/>
      <c r="E12" s="20"/>
      <c r="F12" s="20"/>
      <c r="G12" s="18"/>
      <c r="H12" s="18"/>
      <c r="I12" s="18"/>
      <c r="J12" s="18"/>
      <c r="K12" s="18"/>
      <c r="L12" s="18"/>
      <c r="M12" s="18"/>
      <c r="N12" s="18"/>
      <c r="O12" s="18"/>
      <c r="P12" s="18"/>
      <c r="Q12" s="18"/>
      <c r="R12" s="18"/>
      <c r="S12" s="18"/>
      <c r="T12" s="18"/>
      <c r="U12" s="18"/>
      <c r="V12" s="18"/>
    </row>
    <row r="13" spans="1:22" ht="15.5">
      <c r="A13" s="20" t="s">
        <v>6</v>
      </c>
      <c r="B13" s="20" t="s">
        <v>494</v>
      </c>
      <c r="C13" s="20"/>
      <c r="D13" s="20"/>
      <c r="E13" s="20"/>
      <c r="F13" s="20"/>
      <c r="G13" s="18"/>
      <c r="H13" s="18"/>
      <c r="I13" s="18"/>
      <c r="J13" s="18"/>
      <c r="K13" s="18"/>
      <c r="L13" s="18"/>
      <c r="M13" s="18"/>
      <c r="N13" s="18"/>
      <c r="O13" s="18"/>
      <c r="P13" s="18"/>
      <c r="Q13" s="18"/>
      <c r="R13" s="18"/>
      <c r="S13" s="18"/>
      <c r="T13" s="18"/>
      <c r="U13" s="18"/>
      <c r="V13" s="18"/>
    </row>
    <row r="14" spans="1:22" ht="15.5">
      <c r="A14" s="20" t="s">
        <v>7</v>
      </c>
      <c r="B14" s="20" t="s">
        <v>428</v>
      </c>
      <c r="C14" s="20"/>
      <c r="D14" s="20"/>
      <c r="E14" s="20"/>
      <c r="F14" s="20"/>
      <c r="G14" s="18"/>
      <c r="H14" s="18"/>
      <c r="I14" s="18"/>
      <c r="J14" s="18"/>
      <c r="K14" s="18"/>
      <c r="L14" s="18"/>
      <c r="M14" s="18"/>
      <c r="N14" s="18"/>
      <c r="O14" s="18"/>
      <c r="P14" s="18"/>
      <c r="Q14" s="18"/>
      <c r="R14" s="18"/>
      <c r="S14" s="18"/>
      <c r="T14" s="18"/>
      <c r="U14" s="18"/>
      <c r="V14" s="18"/>
    </row>
    <row r="15" spans="1:22" ht="15.5">
      <c r="A15" s="20" t="s">
        <v>8</v>
      </c>
      <c r="B15" s="20" t="s">
        <v>429</v>
      </c>
      <c r="C15" s="20"/>
      <c r="D15" s="20"/>
      <c r="E15" s="18"/>
      <c r="F15" s="18"/>
      <c r="G15" s="18"/>
      <c r="H15" s="18"/>
      <c r="I15" s="18"/>
      <c r="J15" s="18"/>
      <c r="K15" s="18"/>
      <c r="L15" s="18"/>
      <c r="M15" s="18"/>
      <c r="N15" s="18"/>
      <c r="O15" s="18"/>
      <c r="P15" s="18"/>
      <c r="Q15" s="18"/>
      <c r="R15" s="18"/>
      <c r="S15" s="18"/>
      <c r="T15" s="18"/>
      <c r="U15" s="18"/>
      <c r="V15" s="18"/>
    </row>
    <row r="16" spans="1:22" ht="15.5">
      <c r="A16" s="20" t="s">
        <v>9</v>
      </c>
      <c r="B16" s="20" t="s">
        <v>430</v>
      </c>
      <c r="C16" s="20"/>
      <c r="D16" s="20"/>
      <c r="E16" s="18"/>
      <c r="F16" s="18"/>
      <c r="G16" s="18"/>
      <c r="H16" s="18"/>
      <c r="I16" s="18"/>
      <c r="J16" s="18"/>
      <c r="K16" s="18"/>
      <c r="L16" s="18"/>
      <c r="M16" s="18"/>
      <c r="N16" s="18"/>
      <c r="O16" s="18"/>
      <c r="P16" s="18"/>
      <c r="Q16" s="18"/>
      <c r="R16" s="18"/>
      <c r="S16" s="18"/>
      <c r="T16" s="18"/>
      <c r="U16" s="18"/>
      <c r="V16" s="18"/>
    </row>
    <row r="17" spans="1:22" ht="15.5">
      <c r="A17" s="20" t="s">
        <v>10</v>
      </c>
      <c r="B17" s="20" t="s">
        <v>431</v>
      </c>
      <c r="C17" s="20"/>
      <c r="D17" s="20"/>
      <c r="E17" s="18"/>
      <c r="F17" s="18"/>
      <c r="G17" s="18"/>
      <c r="H17" s="18"/>
      <c r="I17" s="18"/>
      <c r="J17" s="18"/>
      <c r="K17" s="18"/>
      <c r="L17" s="18"/>
      <c r="M17" s="18"/>
      <c r="N17" s="18"/>
      <c r="O17" s="18"/>
      <c r="P17" s="18"/>
      <c r="Q17" s="18"/>
      <c r="R17" s="18"/>
      <c r="S17" s="18"/>
      <c r="T17" s="18"/>
      <c r="U17" s="18"/>
      <c r="V17" s="18"/>
    </row>
    <row r="18" spans="1:22" ht="15.5">
      <c r="A18" s="20" t="s">
        <v>11</v>
      </c>
      <c r="B18" s="20" t="s">
        <v>432</v>
      </c>
      <c r="C18" s="20"/>
      <c r="D18" s="20"/>
      <c r="E18" s="18"/>
      <c r="F18" s="18"/>
      <c r="G18" s="18"/>
      <c r="H18" s="18"/>
      <c r="I18" s="18"/>
      <c r="J18" s="18"/>
      <c r="K18" s="18"/>
      <c r="L18" s="18"/>
      <c r="M18" s="18"/>
      <c r="N18" s="18"/>
      <c r="O18" s="18"/>
      <c r="P18" s="18"/>
      <c r="Q18" s="18"/>
      <c r="R18" s="18"/>
      <c r="S18" s="18"/>
      <c r="T18" s="18"/>
      <c r="U18" s="18"/>
      <c r="V18" s="18"/>
    </row>
    <row r="19" spans="1:22" ht="15.5">
      <c r="A19" s="20" t="s">
        <v>12</v>
      </c>
      <c r="B19" s="20" t="s">
        <v>433</v>
      </c>
      <c r="C19" s="20"/>
      <c r="D19" s="20"/>
      <c r="E19" s="18"/>
      <c r="F19" s="18"/>
      <c r="G19" s="18"/>
      <c r="H19" s="18"/>
      <c r="I19" s="18"/>
      <c r="J19" s="18"/>
      <c r="K19" s="18"/>
      <c r="L19" s="18"/>
      <c r="M19" s="18"/>
      <c r="N19" s="18"/>
      <c r="O19" s="18"/>
      <c r="P19" s="18"/>
      <c r="Q19" s="18"/>
      <c r="R19" s="18"/>
      <c r="S19" s="18"/>
      <c r="T19" s="18"/>
      <c r="U19" s="18"/>
      <c r="V19" s="18"/>
    </row>
    <row r="20" spans="1:22" ht="15.5">
      <c r="A20" s="20" t="s">
        <v>13</v>
      </c>
      <c r="B20" s="20" t="s">
        <v>434</v>
      </c>
      <c r="C20" s="20"/>
      <c r="D20" s="20"/>
      <c r="E20" s="18"/>
      <c r="F20" s="18"/>
      <c r="G20" s="18"/>
      <c r="H20" s="18"/>
      <c r="I20" s="18"/>
      <c r="J20" s="18"/>
      <c r="K20" s="18"/>
      <c r="L20" s="18"/>
      <c r="M20" s="18"/>
      <c r="N20" s="18"/>
      <c r="O20" s="18"/>
      <c r="P20" s="18"/>
      <c r="Q20" s="18"/>
      <c r="R20" s="18"/>
      <c r="S20" s="18"/>
      <c r="T20" s="18"/>
      <c r="U20" s="18"/>
      <c r="V20" s="18"/>
    </row>
    <row r="21" spans="1:22" ht="15.75" customHeight="1">
      <c r="A21" s="20" t="s">
        <v>14</v>
      </c>
      <c r="B21" s="20" t="s">
        <v>435</v>
      </c>
      <c r="C21" s="20"/>
      <c r="D21" s="20"/>
      <c r="E21" s="18"/>
      <c r="F21" s="18"/>
      <c r="G21" s="18"/>
      <c r="H21" s="18"/>
      <c r="I21" s="18"/>
      <c r="J21" s="18"/>
      <c r="K21" s="18"/>
      <c r="L21" s="18"/>
      <c r="M21" s="18"/>
      <c r="N21" s="18"/>
      <c r="O21" s="18"/>
      <c r="P21" s="18"/>
      <c r="Q21" s="18"/>
      <c r="R21" s="18"/>
      <c r="S21" s="18"/>
      <c r="T21" s="18"/>
      <c r="U21" s="18"/>
      <c r="V21" s="18"/>
    </row>
    <row r="22" spans="1:22" ht="15.75" customHeight="1">
      <c r="A22" s="20" t="s">
        <v>15</v>
      </c>
      <c r="B22" s="20" t="s">
        <v>436</v>
      </c>
      <c r="C22" s="20"/>
      <c r="D22" s="20"/>
      <c r="E22" s="18"/>
      <c r="F22" s="18"/>
      <c r="G22" s="18"/>
      <c r="H22" s="18"/>
      <c r="I22" s="18"/>
      <c r="J22" s="18"/>
      <c r="K22" s="18"/>
      <c r="L22" s="18"/>
      <c r="M22" s="18"/>
      <c r="N22" s="18"/>
      <c r="O22" s="18"/>
      <c r="P22" s="18"/>
      <c r="Q22" s="18"/>
      <c r="R22" s="18"/>
      <c r="S22" s="18"/>
      <c r="T22" s="18"/>
      <c r="U22" s="18"/>
      <c r="V22" s="18"/>
    </row>
    <row r="23" spans="1:22" ht="15.75" customHeight="1">
      <c r="A23" s="20" t="s">
        <v>16</v>
      </c>
      <c r="B23" s="20" t="s">
        <v>437</v>
      </c>
      <c r="C23" s="20"/>
      <c r="D23" s="20"/>
      <c r="E23" s="18"/>
      <c r="F23" s="18"/>
      <c r="G23" s="18"/>
      <c r="H23" s="18"/>
      <c r="I23" s="18"/>
      <c r="J23" s="18"/>
      <c r="K23" s="18"/>
      <c r="L23" s="18"/>
      <c r="M23" s="18"/>
      <c r="N23" s="18"/>
      <c r="O23" s="18"/>
      <c r="P23" s="18"/>
      <c r="Q23" s="18"/>
      <c r="R23" s="18"/>
      <c r="S23" s="18"/>
      <c r="T23" s="18"/>
      <c r="U23" s="18"/>
      <c r="V23" s="18"/>
    </row>
    <row r="24" spans="1:22" ht="15.75" customHeight="1">
      <c r="A24" s="20" t="s">
        <v>17</v>
      </c>
      <c r="B24" s="20" t="s">
        <v>438</v>
      </c>
      <c r="C24" s="20"/>
      <c r="D24" s="20"/>
      <c r="E24" s="18"/>
      <c r="F24" s="18"/>
      <c r="G24" s="18"/>
      <c r="H24" s="18"/>
      <c r="I24" s="18"/>
      <c r="J24" s="18"/>
      <c r="K24" s="18"/>
      <c r="L24" s="18"/>
      <c r="M24" s="18"/>
      <c r="N24" s="18"/>
      <c r="O24" s="18"/>
      <c r="P24" s="18"/>
      <c r="Q24" s="18"/>
      <c r="R24" s="18"/>
      <c r="S24" s="18"/>
      <c r="T24" s="18"/>
      <c r="U24" s="18"/>
      <c r="V24" s="18"/>
    </row>
    <row r="25" spans="1:22" ht="15.75" customHeight="1">
      <c r="A25" s="20" t="s">
        <v>18</v>
      </c>
      <c r="B25" s="20" t="s">
        <v>439</v>
      </c>
      <c r="C25" s="20"/>
      <c r="D25" s="20"/>
      <c r="E25" s="18"/>
      <c r="F25" s="18"/>
      <c r="G25" s="18"/>
      <c r="H25" s="18"/>
      <c r="I25" s="18"/>
      <c r="J25" s="18"/>
      <c r="K25" s="18"/>
      <c r="L25" s="18"/>
      <c r="M25" s="18"/>
      <c r="N25" s="18"/>
      <c r="O25" s="18"/>
      <c r="P25" s="18"/>
      <c r="Q25" s="18"/>
      <c r="R25" s="18"/>
      <c r="S25" s="18"/>
      <c r="T25" s="18"/>
      <c r="U25" s="18"/>
      <c r="V25" s="18"/>
    </row>
    <row r="26" spans="1:22" ht="15.75" customHeight="1">
      <c r="A26" s="20" t="s">
        <v>19</v>
      </c>
      <c r="B26" s="20" t="s">
        <v>440</v>
      </c>
      <c r="C26" s="20"/>
      <c r="D26" s="20"/>
      <c r="E26" s="18"/>
      <c r="F26" s="18"/>
      <c r="G26" s="18"/>
      <c r="H26" s="18"/>
      <c r="I26" s="18"/>
      <c r="J26" s="18"/>
      <c r="K26" s="18"/>
      <c r="L26" s="18"/>
      <c r="M26" s="18"/>
      <c r="N26" s="18"/>
      <c r="O26" s="18"/>
      <c r="P26" s="18"/>
      <c r="Q26" s="18"/>
      <c r="R26" s="18"/>
      <c r="S26" s="18"/>
      <c r="T26" s="18"/>
      <c r="U26" s="18"/>
      <c r="V26" s="18"/>
    </row>
    <row r="27" spans="1:22" ht="15.75" customHeight="1">
      <c r="A27" s="20" t="s">
        <v>20</v>
      </c>
      <c r="B27" s="20" t="s">
        <v>441</v>
      </c>
      <c r="C27" s="20"/>
      <c r="D27" s="20"/>
      <c r="E27" s="18"/>
      <c r="F27" s="18"/>
      <c r="G27" s="18"/>
      <c r="H27" s="18"/>
      <c r="I27" s="18"/>
      <c r="J27" s="18"/>
      <c r="K27" s="18"/>
      <c r="L27" s="18"/>
      <c r="M27" s="18"/>
      <c r="N27" s="18"/>
      <c r="O27" s="18"/>
      <c r="P27" s="18"/>
      <c r="Q27" s="18"/>
      <c r="R27" s="18"/>
      <c r="S27" s="18"/>
      <c r="T27" s="18"/>
      <c r="U27" s="18"/>
      <c r="V27" s="18"/>
    </row>
    <row r="28" spans="1:22" ht="15.75" customHeight="1">
      <c r="A28" s="20" t="s">
        <v>21</v>
      </c>
      <c r="B28" s="20" t="s">
        <v>442</v>
      </c>
      <c r="C28" s="20"/>
      <c r="D28" s="20"/>
      <c r="E28" s="18"/>
      <c r="F28" s="18"/>
      <c r="G28" s="18"/>
      <c r="H28" s="18"/>
      <c r="I28" s="18"/>
      <c r="J28" s="18"/>
      <c r="K28" s="18"/>
      <c r="L28" s="18"/>
      <c r="M28" s="18"/>
      <c r="N28" s="18"/>
      <c r="O28" s="18"/>
      <c r="P28" s="18"/>
      <c r="Q28" s="18"/>
      <c r="R28" s="18"/>
      <c r="S28" s="18"/>
      <c r="T28" s="18"/>
      <c r="U28" s="18"/>
      <c r="V28" s="18"/>
    </row>
    <row r="29" spans="1:22" ht="15.75" customHeight="1">
      <c r="A29" s="20" t="s">
        <v>22</v>
      </c>
      <c r="B29" s="20" t="s">
        <v>443</v>
      </c>
      <c r="C29" s="20"/>
      <c r="D29" s="20"/>
      <c r="E29" s="18"/>
      <c r="F29" s="18"/>
      <c r="G29" s="18"/>
      <c r="H29" s="18"/>
      <c r="I29" s="18"/>
      <c r="J29" s="18"/>
      <c r="K29" s="18"/>
      <c r="L29" s="18"/>
      <c r="M29" s="18"/>
      <c r="N29" s="18"/>
      <c r="O29" s="18"/>
      <c r="P29" s="18"/>
      <c r="Q29" s="18"/>
      <c r="R29" s="18"/>
      <c r="S29" s="18"/>
      <c r="T29" s="18"/>
      <c r="U29" s="18"/>
      <c r="V29" s="18"/>
    </row>
    <row r="30" spans="1:22" ht="15.75" customHeight="1">
      <c r="A30" s="20" t="s">
        <v>23</v>
      </c>
      <c r="B30" s="20" t="s">
        <v>444</v>
      </c>
      <c r="C30" s="20"/>
      <c r="D30" s="20"/>
      <c r="E30" s="18"/>
      <c r="F30" s="18"/>
      <c r="G30" s="18"/>
      <c r="H30" s="18"/>
      <c r="I30" s="18"/>
      <c r="J30" s="18"/>
      <c r="K30" s="18"/>
      <c r="L30" s="18"/>
      <c r="M30" s="18"/>
      <c r="N30" s="18"/>
      <c r="O30" s="18"/>
      <c r="P30" s="18"/>
      <c r="Q30" s="18"/>
      <c r="R30" s="18"/>
      <c r="S30" s="18"/>
      <c r="T30" s="18"/>
      <c r="U30" s="18"/>
      <c r="V30" s="18"/>
    </row>
    <row r="31" spans="1:22" ht="15.75" customHeight="1">
      <c r="A31" s="20" t="s">
        <v>24</v>
      </c>
      <c r="B31" s="20" t="s">
        <v>445</v>
      </c>
      <c r="C31" s="18"/>
      <c r="D31" s="18"/>
      <c r="E31" s="18"/>
      <c r="F31" s="18"/>
      <c r="G31" s="18"/>
      <c r="H31" s="18"/>
      <c r="I31" s="18"/>
      <c r="J31" s="18"/>
      <c r="K31" s="18"/>
      <c r="L31" s="18"/>
      <c r="M31" s="18"/>
      <c r="N31" s="18"/>
      <c r="O31" s="18"/>
      <c r="P31" s="18"/>
      <c r="Q31" s="18"/>
      <c r="R31" s="18"/>
      <c r="S31" s="18"/>
      <c r="T31" s="18"/>
      <c r="U31" s="18"/>
      <c r="V31" s="18"/>
    </row>
    <row r="32" spans="1:22" ht="15.75" customHeight="1">
      <c r="A32" s="20" t="s">
        <v>25</v>
      </c>
      <c r="B32" s="20" t="s">
        <v>446</v>
      </c>
      <c r="C32" s="18"/>
      <c r="D32" s="18"/>
      <c r="E32" s="18"/>
      <c r="F32" s="18"/>
      <c r="G32" s="18"/>
      <c r="H32" s="18"/>
      <c r="I32" s="18"/>
      <c r="J32" s="18"/>
      <c r="K32" s="18"/>
      <c r="L32" s="18"/>
      <c r="M32" s="18"/>
      <c r="N32" s="18"/>
      <c r="O32" s="18"/>
      <c r="P32" s="18"/>
      <c r="Q32" s="18"/>
      <c r="R32" s="18"/>
      <c r="S32" s="18"/>
      <c r="T32" s="18"/>
      <c r="U32" s="18"/>
      <c r="V32" s="18"/>
    </row>
    <row r="33" spans="1:22" ht="15.75" customHeight="1">
      <c r="A33" s="20" t="s">
        <v>26</v>
      </c>
      <c r="B33" s="20" t="s">
        <v>447</v>
      </c>
      <c r="C33" s="18"/>
      <c r="D33" s="18"/>
      <c r="E33" s="18"/>
      <c r="F33" s="18"/>
      <c r="G33" s="18"/>
      <c r="H33" s="18"/>
      <c r="I33" s="18"/>
      <c r="J33" s="18"/>
      <c r="K33" s="18"/>
      <c r="L33" s="18"/>
      <c r="M33" s="18"/>
      <c r="N33" s="18"/>
      <c r="O33" s="18"/>
      <c r="P33" s="18"/>
      <c r="Q33" s="18"/>
      <c r="R33" s="18"/>
      <c r="S33" s="18"/>
      <c r="T33" s="18"/>
      <c r="U33" s="18"/>
      <c r="V33" s="18"/>
    </row>
    <row r="34" spans="1:22" ht="15.75" customHeight="1">
      <c r="A34" s="20" t="s">
        <v>27</v>
      </c>
      <c r="B34" s="20" t="s">
        <v>448</v>
      </c>
      <c r="C34" s="18"/>
      <c r="D34" s="18"/>
      <c r="E34" s="18"/>
      <c r="F34" s="18"/>
      <c r="G34" s="18"/>
      <c r="H34" s="18"/>
      <c r="I34" s="18"/>
      <c r="J34" s="18"/>
      <c r="K34" s="18"/>
      <c r="L34" s="18"/>
      <c r="M34" s="18"/>
      <c r="N34" s="18"/>
      <c r="O34" s="18"/>
      <c r="P34" s="18"/>
      <c r="Q34" s="18"/>
      <c r="R34" s="18"/>
      <c r="S34" s="18"/>
      <c r="T34" s="18"/>
      <c r="U34" s="18"/>
      <c r="V34" s="18"/>
    </row>
    <row r="35" spans="1:22" ht="15.75" customHeight="1">
      <c r="A35" s="20" t="s">
        <v>28</v>
      </c>
      <c r="B35" s="20" t="s">
        <v>449</v>
      </c>
      <c r="C35" s="18"/>
      <c r="D35" s="18"/>
      <c r="E35" s="18"/>
      <c r="F35" s="18"/>
      <c r="G35" s="18"/>
      <c r="H35" s="18"/>
      <c r="I35" s="18"/>
      <c r="J35" s="18"/>
      <c r="K35" s="18"/>
      <c r="L35" s="18"/>
      <c r="M35" s="18"/>
      <c r="N35" s="18"/>
      <c r="O35" s="18"/>
      <c r="P35" s="18"/>
      <c r="Q35" s="18"/>
      <c r="R35" s="18"/>
      <c r="S35" s="18"/>
      <c r="T35" s="18"/>
      <c r="U35" s="18"/>
      <c r="V35" s="18"/>
    </row>
    <row r="36" spans="1:22" ht="15.75" customHeight="1">
      <c r="A36" s="20" t="s">
        <v>29</v>
      </c>
      <c r="B36" s="20" t="s">
        <v>450</v>
      </c>
      <c r="C36" s="18"/>
      <c r="D36" s="18"/>
      <c r="E36" s="18"/>
      <c r="F36" s="18"/>
      <c r="G36" s="18"/>
      <c r="H36" s="18"/>
      <c r="I36" s="18"/>
      <c r="J36" s="18"/>
      <c r="K36" s="18"/>
      <c r="L36" s="18"/>
      <c r="M36" s="18"/>
      <c r="N36" s="18"/>
      <c r="O36" s="18"/>
      <c r="P36" s="18"/>
      <c r="Q36" s="18"/>
      <c r="R36" s="18"/>
      <c r="S36" s="18"/>
      <c r="T36" s="18"/>
      <c r="U36" s="18"/>
      <c r="V36" s="18"/>
    </row>
    <row r="37" spans="1:22" ht="15.75" customHeight="1">
      <c r="A37" s="20" t="s">
        <v>30</v>
      </c>
      <c r="B37" s="20" t="s">
        <v>451</v>
      </c>
      <c r="C37" s="18"/>
      <c r="D37" s="18"/>
      <c r="E37" s="18"/>
      <c r="F37" s="18"/>
      <c r="G37" s="18"/>
      <c r="H37" s="18"/>
      <c r="I37" s="18"/>
      <c r="J37" s="18"/>
      <c r="K37" s="18"/>
      <c r="L37" s="18"/>
      <c r="M37" s="18"/>
      <c r="N37" s="18"/>
      <c r="O37" s="18"/>
      <c r="P37" s="18"/>
      <c r="Q37" s="18"/>
      <c r="R37" s="18"/>
      <c r="S37" s="18"/>
      <c r="T37" s="18"/>
      <c r="U37" s="18"/>
      <c r="V37" s="18"/>
    </row>
    <row r="38" spans="1:22" ht="15.75" customHeight="1">
      <c r="A38" s="20" t="s">
        <v>31</v>
      </c>
      <c r="B38" s="20" t="s">
        <v>452</v>
      </c>
      <c r="C38" s="18"/>
      <c r="D38" s="18"/>
      <c r="E38" s="18"/>
      <c r="F38" s="18"/>
      <c r="G38" s="18"/>
      <c r="H38" s="18"/>
      <c r="I38" s="18"/>
      <c r="J38" s="18"/>
      <c r="K38" s="18"/>
      <c r="L38" s="18"/>
      <c r="M38" s="18"/>
      <c r="N38" s="18"/>
      <c r="O38" s="18"/>
      <c r="P38" s="18"/>
      <c r="Q38" s="18"/>
      <c r="R38" s="18"/>
      <c r="S38" s="18"/>
      <c r="T38" s="18"/>
      <c r="U38" s="18"/>
      <c r="V38" s="18"/>
    </row>
    <row r="39" spans="1:22" ht="15.75" customHeight="1">
      <c r="A39" s="20" t="s">
        <v>32</v>
      </c>
      <c r="B39" s="20" t="s">
        <v>495</v>
      </c>
      <c r="C39" s="18"/>
      <c r="D39" s="18"/>
      <c r="E39" s="18"/>
      <c r="F39" s="18"/>
      <c r="G39" s="18"/>
      <c r="H39" s="18"/>
      <c r="I39" s="18"/>
      <c r="J39" s="18"/>
      <c r="K39" s="18"/>
      <c r="L39" s="18"/>
      <c r="M39" s="18"/>
      <c r="N39" s="18"/>
      <c r="O39" s="18"/>
      <c r="P39" s="18"/>
      <c r="Q39" s="18"/>
      <c r="R39" s="18"/>
      <c r="S39" s="18"/>
      <c r="T39" s="18"/>
      <c r="U39" s="18"/>
      <c r="V39" s="18"/>
    </row>
    <row r="40" spans="1:22" ht="15.75" customHeight="1">
      <c r="A40" s="403" t="s">
        <v>401</v>
      </c>
      <c r="B40" s="20" t="s">
        <v>453</v>
      </c>
      <c r="C40" s="18"/>
      <c r="D40" s="18"/>
      <c r="E40" s="18"/>
      <c r="F40" s="18"/>
      <c r="G40" s="18"/>
      <c r="H40" s="18"/>
      <c r="I40" s="18"/>
      <c r="J40" s="18"/>
      <c r="K40" s="18"/>
      <c r="L40" s="18"/>
      <c r="M40" s="18"/>
      <c r="N40" s="18"/>
      <c r="O40" s="18"/>
      <c r="P40" s="18"/>
      <c r="Q40" s="18"/>
      <c r="R40" s="18"/>
      <c r="S40" s="18"/>
      <c r="T40" s="18"/>
      <c r="U40" s="18"/>
      <c r="V40" s="18"/>
    </row>
    <row r="41" spans="1:22" ht="15.75" customHeight="1">
      <c r="A41" s="20" t="s">
        <v>33</v>
      </c>
      <c r="B41" s="20" t="s">
        <v>496</v>
      </c>
      <c r="C41" s="17"/>
      <c r="D41" s="17"/>
      <c r="E41" s="17"/>
      <c r="F41" s="17"/>
      <c r="G41" s="17"/>
      <c r="H41" s="17"/>
      <c r="I41" s="17"/>
      <c r="J41" s="17"/>
      <c r="K41" s="17"/>
      <c r="L41" s="17"/>
      <c r="M41" s="17"/>
      <c r="N41" s="17"/>
      <c r="O41" s="17"/>
      <c r="P41" s="17"/>
      <c r="Q41" s="17"/>
      <c r="R41" s="17"/>
      <c r="S41" s="17"/>
      <c r="T41" s="17"/>
      <c r="U41" s="17"/>
      <c r="V41" s="17"/>
    </row>
    <row r="42" spans="1:22" ht="26">
      <c r="A42" s="17"/>
      <c r="B42" s="21" t="s">
        <v>34</v>
      </c>
      <c r="C42" s="17"/>
      <c r="D42" s="17"/>
      <c r="E42" s="17"/>
      <c r="F42" s="17"/>
      <c r="G42" s="17"/>
      <c r="H42" s="17"/>
      <c r="I42" s="17"/>
      <c r="J42" s="17"/>
      <c r="K42" s="17"/>
      <c r="L42" s="17"/>
      <c r="M42" s="17"/>
      <c r="N42" s="17"/>
      <c r="O42" s="17"/>
      <c r="P42" s="17"/>
      <c r="Q42" s="17"/>
      <c r="R42" s="17"/>
      <c r="S42" s="17"/>
      <c r="T42" s="17"/>
      <c r="U42" s="17"/>
      <c r="V42" s="17"/>
    </row>
    <row r="43" spans="1:22" ht="39">
      <c r="A43" s="17"/>
      <c r="B43" s="21" t="s">
        <v>497</v>
      </c>
      <c r="C43" s="17"/>
      <c r="D43" s="17"/>
      <c r="E43" s="17"/>
      <c r="F43" s="17"/>
      <c r="G43" s="17"/>
      <c r="H43" s="17"/>
      <c r="I43" s="17"/>
      <c r="J43" s="17"/>
      <c r="K43" s="17"/>
      <c r="L43" s="17"/>
      <c r="M43" s="17"/>
      <c r="N43" s="17"/>
      <c r="O43" s="17"/>
      <c r="P43" s="17"/>
      <c r="Q43" s="17"/>
      <c r="R43" s="17"/>
      <c r="S43" s="17"/>
      <c r="T43" s="17"/>
      <c r="U43" s="17"/>
      <c r="V43" s="17"/>
    </row>
    <row r="44" spans="1:22" ht="14">
      <c r="A44" s="17"/>
      <c r="B44" s="18" t="s">
        <v>35</v>
      </c>
      <c r="C44" s="17"/>
      <c r="D44" s="17"/>
      <c r="E44" s="17"/>
      <c r="F44" s="17"/>
      <c r="G44" s="17"/>
      <c r="H44" s="17"/>
      <c r="I44" s="17"/>
      <c r="J44" s="17"/>
      <c r="K44" s="17"/>
      <c r="L44" s="17"/>
      <c r="M44" s="17"/>
      <c r="N44" s="17"/>
      <c r="O44" s="17"/>
      <c r="P44" s="17"/>
      <c r="Q44" s="17"/>
      <c r="R44" s="17"/>
      <c r="S44" s="17"/>
      <c r="T44" s="17"/>
      <c r="U44" s="17"/>
      <c r="V44" s="17"/>
    </row>
    <row r="45" spans="1:22" ht="14">
      <c r="A45" s="17"/>
      <c r="B45" s="18" t="s">
        <v>36</v>
      </c>
      <c r="C45" s="17"/>
      <c r="D45" s="17"/>
      <c r="E45" s="17"/>
      <c r="F45" s="17"/>
      <c r="G45" s="17"/>
      <c r="H45" s="17"/>
      <c r="I45" s="17"/>
      <c r="J45" s="17"/>
      <c r="K45" s="17"/>
      <c r="L45" s="17"/>
      <c r="M45" s="17"/>
      <c r="N45" s="17"/>
      <c r="O45" s="17"/>
      <c r="P45" s="17"/>
      <c r="Q45" s="17"/>
      <c r="R45" s="17"/>
      <c r="S45" s="17"/>
      <c r="T45" s="17"/>
      <c r="U45" s="17"/>
      <c r="V45" s="17"/>
    </row>
    <row r="46" spans="1:22" ht="12.75" customHeight="1">
      <c r="A46" s="17"/>
      <c r="B46" s="17"/>
      <c r="C46" s="17"/>
      <c r="D46" s="17"/>
      <c r="E46" s="17"/>
      <c r="F46" s="17"/>
      <c r="G46" s="17"/>
      <c r="H46" s="17"/>
      <c r="I46" s="17"/>
      <c r="J46" s="17"/>
      <c r="K46" s="17"/>
      <c r="L46" s="17"/>
      <c r="M46" s="17"/>
      <c r="N46" s="17"/>
      <c r="O46" s="17"/>
      <c r="P46" s="17"/>
      <c r="Q46" s="17"/>
      <c r="R46" s="17"/>
      <c r="S46" s="17"/>
      <c r="T46" s="17"/>
      <c r="U46" s="17"/>
      <c r="V46" s="17"/>
    </row>
    <row r="47" spans="1:22" ht="12.75" customHeight="1">
      <c r="A47" s="17"/>
      <c r="B47" s="17"/>
      <c r="C47" s="17"/>
      <c r="D47" s="17"/>
      <c r="E47" s="17"/>
      <c r="F47" s="17"/>
      <c r="G47" s="17"/>
      <c r="H47" s="17"/>
      <c r="I47" s="17"/>
      <c r="J47" s="17"/>
      <c r="K47" s="17"/>
      <c r="L47" s="17"/>
      <c r="M47" s="17"/>
      <c r="N47" s="17"/>
      <c r="O47" s="17"/>
      <c r="P47" s="17"/>
      <c r="Q47" s="17"/>
      <c r="R47" s="17"/>
      <c r="S47" s="17"/>
      <c r="T47" s="17"/>
      <c r="U47" s="17"/>
      <c r="V47" s="17"/>
    </row>
    <row r="48" spans="1:22" ht="12.75" customHeight="1">
      <c r="A48" s="17"/>
      <c r="B48" s="17"/>
      <c r="C48" s="17"/>
      <c r="D48" s="17"/>
      <c r="E48" s="17"/>
      <c r="F48" s="17"/>
      <c r="G48" s="17"/>
      <c r="H48" s="17"/>
      <c r="I48" s="17"/>
      <c r="J48" s="17"/>
      <c r="K48" s="17"/>
      <c r="L48" s="17"/>
      <c r="M48" s="17"/>
      <c r="N48" s="17"/>
      <c r="O48" s="17"/>
      <c r="P48" s="17"/>
      <c r="Q48" s="17"/>
      <c r="R48" s="17"/>
      <c r="S48" s="17"/>
      <c r="T48" s="17"/>
      <c r="U48" s="17"/>
      <c r="V48" s="17"/>
    </row>
    <row r="49" spans="1:22" ht="12.75" customHeight="1">
      <c r="A49" s="17"/>
      <c r="B49" s="17"/>
      <c r="C49" s="17"/>
      <c r="D49" s="17"/>
      <c r="E49" s="17"/>
      <c r="F49" s="17"/>
      <c r="G49" s="17"/>
      <c r="H49" s="17"/>
      <c r="I49" s="17"/>
      <c r="J49" s="17"/>
      <c r="K49" s="17"/>
      <c r="L49" s="17"/>
      <c r="M49" s="17"/>
      <c r="N49" s="17"/>
      <c r="O49" s="17"/>
      <c r="P49" s="17"/>
      <c r="Q49" s="17"/>
      <c r="R49" s="17"/>
      <c r="S49" s="17"/>
      <c r="T49" s="17"/>
      <c r="U49" s="17"/>
      <c r="V49" s="17"/>
    </row>
    <row r="50" spans="1:22" ht="12.75" customHeight="1">
      <c r="A50" s="17"/>
      <c r="B50" s="17"/>
      <c r="C50" s="17"/>
      <c r="D50" s="17"/>
      <c r="E50" s="17"/>
      <c r="F50" s="17"/>
      <c r="G50" s="17"/>
      <c r="H50" s="17"/>
      <c r="I50" s="17"/>
      <c r="J50" s="17"/>
      <c r="K50" s="17"/>
      <c r="L50" s="17"/>
      <c r="M50" s="17"/>
      <c r="N50" s="17"/>
      <c r="O50" s="17"/>
      <c r="P50" s="17"/>
      <c r="Q50" s="17"/>
      <c r="R50" s="17"/>
      <c r="S50" s="17"/>
      <c r="T50" s="17"/>
      <c r="U50" s="17"/>
      <c r="V50" s="17"/>
    </row>
    <row r="51" spans="1:22" ht="12.75" customHeight="1">
      <c r="A51" s="17"/>
      <c r="B51" s="17"/>
      <c r="C51" s="17"/>
      <c r="D51" s="17"/>
      <c r="E51" s="17"/>
      <c r="F51" s="17"/>
      <c r="G51" s="17"/>
      <c r="H51" s="17"/>
      <c r="I51" s="17"/>
      <c r="J51" s="17"/>
      <c r="K51" s="17"/>
      <c r="L51" s="17"/>
      <c r="M51" s="17"/>
      <c r="N51" s="17"/>
      <c r="O51" s="17"/>
      <c r="P51" s="17"/>
      <c r="Q51" s="17"/>
      <c r="R51" s="17"/>
      <c r="S51" s="17"/>
      <c r="T51" s="17"/>
      <c r="U51" s="17"/>
      <c r="V51" s="17"/>
    </row>
    <row r="52" spans="1:22" ht="12.75" customHeight="1">
      <c r="A52" s="17"/>
      <c r="B52" s="17"/>
      <c r="C52" s="17"/>
      <c r="D52" s="17"/>
      <c r="E52" s="17"/>
      <c r="F52" s="17"/>
      <c r="G52" s="17"/>
      <c r="H52" s="17"/>
      <c r="I52" s="17"/>
      <c r="J52" s="17"/>
      <c r="K52" s="17"/>
      <c r="L52" s="17"/>
      <c r="M52" s="17"/>
      <c r="N52" s="17"/>
      <c r="O52" s="17"/>
      <c r="P52" s="17"/>
      <c r="Q52" s="17"/>
      <c r="R52" s="17"/>
      <c r="S52" s="17"/>
      <c r="T52" s="17"/>
      <c r="U52" s="17"/>
      <c r="V52" s="17"/>
    </row>
    <row r="53" spans="1:22" ht="12.75" customHeight="1">
      <c r="A53" s="22"/>
      <c r="B53" s="17"/>
      <c r="C53" s="17"/>
      <c r="D53" s="17"/>
      <c r="E53" s="17"/>
      <c r="F53" s="17"/>
      <c r="G53" s="17"/>
      <c r="H53" s="17"/>
      <c r="I53" s="17"/>
      <c r="J53" s="17"/>
      <c r="K53" s="17"/>
      <c r="L53" s="17"/>
      <c r="M53" s="17"/>
      <c r="N53" s="17"/>
      <c r="O53" s="17"/>
      <c r="P53" s="17"/>
      <c r="Q53" s="17"/>
      <c r="R53" s="17"/>
      <c r="S53" s="17"/>
      <c r="T53" s="17"/>
      <c r="U53" s="17"/>
      <c r="V53" s="17"/>
    </row>
    <row r="54" spans="1:22" ht="12.75" customHeight="1">
      <c r="A54" s="17"/>
      <c r="B54" s="17"/>
      <c r="C54" s="17"/>
      <c r="D54" s="17"/>
      <c r="E54" s="17"/>
      <c r="F54" s="17"/>
      <c r="G54" s="17"/>
      <c r="H54" s="17"/>
      <c r="I54" s="17"/>
      <c r="J54" s="17"/>
      <c r="K54" s="17"/>
      <c r="L54" s="17"/>
      <c r="M54" s="17"/>
      <c r="N54" s="17"/>
      <c r="O54" s="17"/>
      <c r="P54" s="17"/>
      <c r="Q54" s="17"/>
      <c r="R54" s="17"/>
      <c r="S54" s="17"/>
      <c r="T54" s="17"/>
      <c r="U54" s="17"/>
      <c r="V54" s="17"/>
    </row>
    <row r="55" spans="1:22" ht="12.75" customHeight="1">
      <c r="A55" s="17"/>
      <c r="B55" s="22"/>
      <c r="C55" s="17"/>
      <c r="D55" s="17"/>
      <c r="E55" s="17"/>
      <c r="F55" s="17"/>
      <c r="G55" s="17"/>
      <c r="H55" s="17"/>
      <c r="I55" s="17"/>
      <c r="J55" s="17"/>
      <c r="K55" s="17"/>
      <c r="L55" s="17"/>
      <c r="M55" s="17"/>
      <c r="N55" s="17"/>
      <c r="O55" s="17"/>
      <c r="P55" s="17"/>
      <c r="Q55" s="17"/>
      <c r="R55" s="17"/>
      <c r="S55" s="17"/>
      <c r="T55" s="17"/>
      <c r="U55" s="17"/>
      <c r="V55" s="17"/>
    </row>
    <row r="56" spans="1:22" ht="12.75" customHeight="1">
      <c r="A56" s="17"/>
      <c r="B56" s="17"/>
      <c r="C56" s="17"/>
      <c r="D56" s="17"/>
      <c r="E56" s="17"/>
      <c r="F56" s="17"/>
      <c r="G56" s="17"/>
      <c r="H56" s="17"/>
      <c r="I56" s="17"/>
      <c r="J56" s="17"/>
      <c r="K56" s="17"/>
      <c r="L56" s="17"/>
      <c r="M56" s="17"/>
      <c r="N56" s="17"/>
      <c r="O56" s="17"/>
      <c r="P56" s="17"/>
      <c r="Q56" s="17"/>
      <c r="R56" s="17"/>
      <c r="S56" s="17"/>
      <c r="T56" s="17"/>
      <c r="U56" s="17"/>
      <c r="V56" s="17"/>
    </row>
    <row r="57" spans="1:22" ht="12.75" customHeight="1">
      <c r="A57" s="17"/>
      <c r="B57" s="17"/>
      <c r="C57" s="17"/>
      <c r="D57" s="17"/>
      <c r="E57" s="17"/>
      <c r="F57" s="17"/>
      <c r="G57" s="17"/>
      <c r="H57" s="17"/>
      <c r="I57" s="17"/>
      <c r="J57" s="17"/>
      <c r="K57" s="17"/>
      <c r="L57" s="17"/>
      <c r="M57" s="17"/>
      <c r="N57" s="17"/>
      <c r="O57" s="17"/>
      <c r="P57" s="17"/>
      <c r="Q57" s="17"/>
      <c r="R57" s="17"/>
      <c r="S57" s="17"/>
      <c r="T57" s="17"/>
      <c r="U57" s="17"/>
      <c r="V57" s="17"/>
    </row>
    <row r="58" spans="1:22" ht="12.75" customHeight="1">
      <c r="A58" s="17"/>
      <c r="B58" s="17"/>
      <c r="C58" s="17"/>
      <c r="D58" s="17"/>
      <c r="E58" s="17"/>
      <c r="F58" s="17"/>
      <c r="G58" s="17"/>
      <c r="H58" s="17"/>
      <c r="I58" s="17"/>
      <c r="J58" s="17"/>
      <c r="K58" s="17"/>
      <c r="L58" s="17"/>
      <c r="M58" s="17"/>
      <c r="N58" s="17"/>
      <c r="O58" s="17"/>
      <c r="P58" s="17"/>
      <c r="Q58" s="17"/>
      <c r="R58" s="17"/>
      <c r="S58" s="17"/>
      <c r="T58" s="17"/>
      <c r="U58" s="17"/>
      <c r="V58" s="17"/>
    </row>
    <row r="59" spans="1:22" ht="12.75" customHeight="1">
      <c r="A59" s="17"/>
      <c r="B59" s="17"/>
      <c r="C59" s="17"/>
      <c r="D59" s="17"/>
      <c r="E59" s="17"/>
      <c r="F59" s="17"/>
      <c r="G59" s="17"/>
      <c r="H59" s="17"/>
      <c r="I59" s="17"/>
      <c r="J59" s="17"/>
      <c r="K59" s="17"/>
      <c r="L59" s="17"/>
      <c r="M59" s="17"/>
      <c r="N59" s="17"/>
      <c r="O59" s="17"/>
      <c r="P59" s="17"/>
      <c r="Q59" s="17"/>
      <c r="R59" s="17"/>
      <c r="S59" s="17"/>
      <c r="T59" s="17"/>
      <c r="U59" s="17"/>
      <c r="V59" s="17"/>
    </row>
    <row r="60" spans="1:22" ht="12.75" customHeight="1">
      <c r="A60" s="17"/>
      <c r="B60" s="17"/>
      <c r="C60" s="17"/>
      <c r="D60" s="17"/>
      <c r="E60" s="17"/>
      <c r="F60" s="17"/>
      <c r="G60" s="17"/>
      <c r="H60" s="17"/>
      <c r="I60" s="17"/>
      <c r="J60" s="17"/>
      <c r="K60" s="17"/>
      <c r="L60" s="17"/>
      <c r="M60" s="17"/>
      <c r="N60" s="17"/>
      <c r="O60" s="17"/>
      <c r="P60" s="17"/>
      <c r="Q60" s="17"/>
      <c r="R60" s="17"/>
      <c r="S60" s="17"/>
      <c r="T60" s="17"/>
      <c r="U60" s="17"/>
      <c r="V60" s="17"/>
    </row>
    <row r="61" spans="1:22" ht="12.75" customHeight="1">
      <c r="A61" s="17"/>
      <c r="B61" s="17"/>
      <c r="C61" s="17"/>
      <c r="D61" s="17"/>
      <c r="E61" s="17"/>
      <c r="F61" s="17"/>
      <c r="G61" s="17"/>
      <c r="H61" s="17"/>
      <c r="I61" s="17"/>
      <c r="J61" s="17"/>
      <c r="K61" s="17"/>
      <c r="L61" s="17"/>
      <c r="M61" s="17"/>
      <c r="N61" s="17"/>
      <c r="O61" s="17"/>
      <c r="P61" s="17"/>
      <c r="Q61" s="17"/>
      <c r="R61" s="17"/>
      <c r="S61" s="17"/>
      <c r="T61" s="17"/>
      <c r="U61" s="17"/>
      <c r="V61" s="17"/>
    </row>
    <row r="62" spans="1:22" ht="12.75" customHeight="1">
      <c r="A62" s="17"/>
      <c r="B62" s="17"/>
      <c r="C62" s="17"/>
      <c r="D62" s="17"/>
      <c r="E62" s="17"/>
      <c r="F62" s="17"/>
      <c r="G62" s="17"/>
      <c r="H62" s="17"/>
      <c r="I62" s="17"/>
      <c r="J62" s="17"/>
      <c r="K62" s="17"/>
      <c r="L62" s="17"/>
      <c r="M62" s="17"/>
      <c r="N62" s="17"/>
      <c r="O62" s="17"/>
      <c r="P62" s="17"/>
      <c r="Q62" s="17"/>
      <c r="R62" s="17"/>
      <c r="S62" s="17"/>
      <c r="T62" s="17"/>
      <c r="U62" s="17"/>
      <c r="V62" s="17"/>
    </row>
    <row r="63" spans="1:22" ht="12.75" customHeight="1">
      <c r="A63" s="17"/>
      <c r="B63" s="17"/>
      <c r="C63" s="17"/>
      <c r="D63" s="17"/>
      <c r="E63" s="17"/>
      <c r="F63" s="17"/>
      <c r="G63" s="17"/>
      <c r="H63" s="17"/>
      <c r="I63" s="17"/>
      <c r="J63" s="17"/>
      <c r="K63" s="17"/>
      <c r="L63" s="17"/>
      <c r="M63" s="17"/>
      <c r="N63" s="17"/>
      <c r="O63" s="17"/>
      <c r="P63" s="17"/>
      <c r="Q63" s="17"/>
      <c r="R63" s="17"/>
      <c r="S63" s="17"/>
      <c r="T63" s="17"/>
      <c r="U63" s="17"/>
      <c r="V63" s="17"/>
    </row>
    <row r="64" spans="1:22" ht="12.75" customHeight="1">
      <c r="A64" s="17"/>
      <c r="B64" s="17"/>
      <c r="C64" s="17"/>
      <c r="D64" s="17"/>
      <c r="E64" s="17"/>
      <c r="F64" s="17"/>
      <c r="G64" s="17"/>
      <c r="H64" s="17"/>
      <c r="I64" s="17"/>
      <c r="J64" s="17"/>
      <c r="K64" s="17"/>
      <c r="L64" s="17"/>
      <c r="M64" s="17"/>
      <c r="N64" s="17"/>
      <c r="O64" s="17"/>
      <c r="P64" s="17"/>
      <c r="Q64" s="17"/>
      <c r="R64" s="17"/>
      <c r="S64" s="17"/>
      <c r="T64" s="17"/>
      <c r="U64" s="17"/>
      <c r="V64" s="17"/>
    </row>
    <row r="65" spans="1:22" ht="12.75" customHeight="1">
      <c r="A65" s="17"/>
      <c r="B65" s="17"/>
      <c r="C65" s="17"/>
      <c r="D65" s="17"/>
      <c r="E65" s="17"/>
      <c r="F65" s="17"/>
      <c r="G65" s="17"/>
      <c r="H65" s="17"/>
      <c r="I65" s="17"/>
      <c r="J65" s="17"/>
      <c r="K65" s="17"/>
      <c r="L65" s="17"/>
      <c r="M65" s="17"/>
      <c r="N65" s="17"/>
      <c r="O65" s="17"/>
      <c r="P65" s="17"/>
      <c r="Q65" s="17"/>
      <c r="R65" s="17"/>
      <c r="S65" s="17"/>
      <c r="T65" s="17"/>
      <c r="U65" s="17"/>
      <c r="V65" s="17"/>
    </row>
    <row r="66" spans="1:22" ht="12.75" customHeight="1">
      <c r="A66" s="17"/>
      <c r="B66" s="17"/>
      <c r="C66" s="17"/>
      <c r="D66" s="17"/>
      <c r="E66" s="17"/>
      <c r="F66" s="17"/>
      <c r="G66" s="17"/>
      <c r="H66" s="17"/>
      <c r="I66" s="17"/>
      <c r="J66" s="17"/>
      <c r="K66" s="17"/>
      <c r="L66" s="17"/>
      <c r="M66" s="17"/>
      <c r="N66" s="17"/>
      <c r="O66" s="17"/>
      <c r="P66" s="17"/>
      <c r="Q66" s="17"/>
      <c r="R66" s="17"/>
      <c r="S66" s="17"/>
      <c r="T66" s="17"/>
      <c r="U66" s="17"/>
      <c r="V66" s="17"/>
    </row>
    <row r="67" spans="1:22" ht="12.75" customHeight="1">
      <c r="A67" s="17"/>
      <c r="B67" s="17"/>
      <c r="C67" s="17"/>
      <c r="D67" s="17"/>
      <c r="E67" s="17"/>
      <c r="F67" s="17"/>
      <c r="G67" s="17"/>
      <c r="H67" s="17"/>
      <c r="I67" s="17"/>
      <c r="J67" s="17"/>
      <c r="K67" s="17"/>
      <c r="L67" s="17"/>
      <c r="M67" s="17"/>
      <c r="N67" s="17"/>
      <c r="O67" s="17"/>
      <c r="P67" s="17"/>
      <c r="Q67" s="17"/>
      <c r="R67" s="17"/>
      <c r="S67" s="17"/>
      <c r="T67" s="17"/>
      <c r="U67" s="17"/>
      <c r="V67" s="17"/>
    </row>
    <row r="68" spans="1:22" ht="12.75" customHeight="1">
      <c r="A68" s="17"/>
      <c r="B68" s="17"/>
      <c r="C68" s="17"/>
      <c r="D68" s="17"/>
      <c r="E68" s="17"/>
      <c r="F68" s="17"/>
      <c r="G68" s="17"/>
      <c r="H68" s="17"/>
      <c r="I68" s="17"/>
      <c r="J68" s="17"/>
      <c r="K68" s="17"/>
      <c r="L68" s="17"/>
      <c r="M68" s="17"/>
      <c r="N68" s="17"/>
      <c r="O68" s="17"/>
      <c r="P68" s="17"/>
      <c r="Q68" s="17"/>
      <c r="R68" s="17"/>
      <c r="S68" s="17"/>
      <c r="T68" s="17"/>
      <c r="U68" s="17"/>
      <c r="V68" s="17"/>
    </row>
    <row r="69" spans="1:22" ht="12.75" customHeight="1">
      <c r="A69" s="17"/>
      <c r="B69" s="17"/>
      <c r="C69" s="17"/>
      <c r="D69" s="17"/>
      <c r="E69" s="17"/>
      <c r="F69" s="17"/>
      <c r="G69" s="17"/>
      <c r="H69" s="17"/>
      <c r="I69" s="17"/>
      <c r="J69" s="17"/>
      <c r="K69" s="17"/>
      <c r="L69" s="17"/>
      <c r="M69" s="17"/>
      <c r="N69" s="17"/>
      <c r="O69" s="17"/>
      <c r="P69" s="17"/>
      <c r="Q69" s="17"/>
      <c r="R69" s="17"/>
      <c r="S69" s="17"/>
      <c r="T69" s="17"/>
      <c r="U69" s="17"/>
      <c r="V69" s="17"/>
    </row>
    <row r="70" spans="1:22" ht="12.75" customHeight="1">
      <c r="A70" s="17"/>
      <c r="B70" s="17"/>
      <c r="C70" s="17"/>
      <c r="D70" s="17"/>
      <c r="E70" s="17"/>
      <c r="F70" s="17"/>
      <c r="G70" s="17"/>
      <c r="H70" s="17"/>
      <c r="I70" s="17"/>
      <c r="J70" s="17"/>
      <c r="K70" s="17"/>
      <c r="L70" s="17"/>
      <c r="M70" s="17"/>
      <c r="N70" s="17"/>
      <c r="O70" s="17"/>
      <c r="P70" s="17"/>
      <c r="Q70" s="17"/>
      <c r="R70" s="17"/>
      <c r="S70" s="17"/>
      <c r="T70" s="17"/>
      <c r="U70" s="17"/>
      <c r="V70" s="17"/>
    </row>
    <row r="71" spans="1:22" ht="12.75" customHeight="1">
      <c r="A71" s="17"/>
      <c r="B71" s="17"/>
      <c r="C71" s="17"/>
      <c r="D71" s="17"/>
      <c r="E71" s="17"/>
      <c r="F71" s="17"/>
      <c r="G71" s="17"/>
      <c r="H71" s="17"/>
      <c r="I71" s="17"/>
      <c r="J71" s="17"/>
      <c r="K71" s="17"/>
      <c r="L71" s="17"/>
      <c r="M71" s="17"/>
      <c r="N71" s="17"/>
      <c r="O71" s="17"/>
      <c r="P71" s="17"/>
      <c r="Q71" s="17"/>
      <c r="R71" s="17"/>
      <c r="S71" s="17"/>
      <c r="T71" s="17"/>
      <c r="U71" s="17"/>
      <c r="V71" s="17"/>
    </row>
    <row r="72" spans="1:22" ht="12.75" customHeight="1">
      <c r="A72" s="17"/>
      <c r="B72" s="17"/>
      <c r="C72" s="17"/>
      <c r="D72" s="17"/>
      <c r="E72" s="17"/>
      <c r="F72" s="17"/>
      <c r="G72" s="17"/>
      <c r="H72" s="17"/>
      <c r="I72" s="17"/>
      <c r="J72" s="17"/>
      <c r="K72" s="17"/>
      <c r="L72" s="17"/>
      <c r="M72" s="17"/>
      <c r="N72" s="17"/>
      <c r="O72" s="17"/>
      <c r="P72" s="17"/>
      <c r="Q72" s="17"/>
      <c r="R72" s="17"/>
      <c r="S72" s="17"/>
      <c r="T72" s="17"/>
      <c r="U72" s="17"/>
      <c r="V72" s="17"/>
    </row>
    <row r="73" spans="1:22" ht="12.75" customHeight="1">
      <c r="A73" s="17"/>
      <c r="B73" s="17"/>
      <c r="C73" s="17"/>
      <c r="D73" s="17"/>
      <c r="E73" s="17"/>
      <c r="F73" s="17"/>
      <c r="G73" s="17"/>
      <c r="H73" s="17"/>
      <c r="I73" s="17"/>
      <c r="J73" s="17"/>
      <c r="K73" s="17"/>
      <c r="L73" s="17"/>
      <c r="M73" s="17"/>
      <c r="N73" s="17"/>
      <c r="O73" s="17"/>
      <c r="P73" s="17"/>
      <c r="Q73" s="17"/>
      <c r="R73" s="17"/>
      <c r="S73" s="17"/>
      <c r="T73" s="17"/>
      <c r="U73" s="17"/>
      <c r="V73" s="17"/>
    </row>
    <row r="74" spans="1:22" ht="12.75" customHeight="1">
      <c r="A74" s="17"/>
      <c r="B74" s="17"/>
      <c r="C74" s="17"/>
      <c r="D74" s="17"/>
      <c r="E74" s="17"/>
      <c r="F74" s="17"/>
      <c r="G74" s="17"/>
      <c r="H74" s="17"/>
      <c r="I74" s="17"/>
      <c r="J74" s="17"/>
      <c r="K74" s="17"/>
      <c r="L74" s="17"/>
      <c r="M74" s="17"/>
      <c r="N74" s="17"/>
      <c r="O74" s="17"/>
      <c r="P74" s="17"/>
      <c r="Q74" s="17"/>
      <c r="R74" s="17"/>
      <c r="S74" s="17"/>
      <c r="T74" s="17"/>
      <c r="U74" s="17"/>
      <c r="V74" s="17"/>
    </row>
    <row r="75" spans="1:22" ht="12.75" customHeight="1">
      <c r="A75" s="17"/>
      <c r="B75" s="17"/>
      <c r="C75" s="17"/>
      <c r="D75" s="17"/>
      <c r="E75" s="17"/>
      <c r="F75" s="17"/>
      <c r="G75" s="17"/>
      <c r="H75" s="17"/>
      <c r="I75" s="17"/>
      <c r="J75" s="17"/>
      <c r="K75" s="17"/>
      <c r="L75" s="17"/>
      <c r="M75" s="17"/>
      <c r="N75" s="17"/>
      <c r="O75" s="17"/>
      <c r="P75" s="17"/>
      <c r="Q75" s="17"/>
      <c r="R75" s="17"/>
      <c r="S75" s="17"/>
      <c r="T75" s="17"/>
      <c r="U75" s="17"/>
      <c r="V75" s="17"/>
    </row>
    <row r="76" spans="1:22" ht="12.75" customHeight="1">
      <c r="A76" s="17"/>
      <c r="B76" s="17"/>
      <c r="C76" s="17"/>
      <c r="D76" s="17"/>
      <c r="E76" s="17"/>
      <c r="F76" s="17"/>
      <c r="G76" s="17"/>
      <c r="H76" s="17"/>
      <c r="I76" s="17"/>
      <c r="J76" s="17"/>
      <c r="K76" s="17"/>
      <c r="L76" s="17"/>
      <c r="M76" s="17"/>
      <c r="N76" s="17"/>
      <c r="O76" s="17"/>
      <c r="P76" s="17"/>
      <c r="Q76" s="17"/>
      <c r="R76" s="17"/>
      <c r="S76" s="17"/>
      <c r="T76" s="17"/>
      <c r="U76" s="17"/>
      <c r="V76" s="17"/>
    </row>
    <row r="77" spans="1:22" ht="12.75" customHeight="1">
      <c r="A77" s="17"/>
      <c r="B77" s="17"/>
      <c r="C77" s="17"/>
      <c r="D77" s="17"/>
      <c r="E77" s="17"/>
      <c r="F77" s="17"/>
      <c r="G77" s="17"/>
      <c r="H77" s="17"/>
      <c r="I77" s="17"/>
      <c r="J77" s="17"/>
      <c r="K77" s="17"/>
      <c r="L77" s="17"/>
      <c r="M77" s="17"/>
      <c r="N77" s="17"/>
      <c r="O77" s="17"/>
      <c r="P77" s="17"/>
      <c r="Q77" s="17"/>
      <c r="R77" s="17"/>
      <c r="S77" s="17"/>
      <c r="T77" s="17"/>
      <c r="U77" s="17"/>
      <c r="V77" s="17"/>
    </row>
    <row r="78" spans="1:22" ht="12.75" customHeight="1">
      <c r="A78" s="17"/>
      <c r="B78" s="17"/>
      <c r="C78" s="17"/>
      <c r="D78" s="17"/>
      <c r="E78" s="17"/>
      <c r="F78" s="17"/>
      <c r="G78" s="17"/>
      <c r="H78" s="17"/>
      <c r="I78" s="17"/>
      <c r="J78" s="17"/>
      <c r="K78" s="17"/>
      <c r="L78" s="17"/>
      <c r="M78" s="17"/>
      <c r="N78" s="17"/>
      <c r="O78" s="17"/>
      <c r="P78" s="17"/>
      <c r="Q78" s="17"/>
      <c r="R78" s="17"/>
      <c r="S78" s="17"/>
      <c r="T78" s="17"/>
      <c r="U78" s="17"/>
      <c r="V78" s="17"/>
    </row>
    <row r="79" spans="1:22" ht="12.75" customHeight="1">
      <c r="A79" s="17"/>
      <c r="B79" s="17"/>
      <c r="C79" s="17"/>
      <c r="D79" s="17"/>
      <c r="E79" s="17"/>
      <c r="F79" s="17"/>
      <c r="G79" s="17"/>
      <c r="H79" s="17"/>
      <c r="I79" s="17"/>
      <c r="J79" s="17"/>
      <c r="K79" s="17"/>
      <c r="L79" s="17"/>
      <c r="M79" s="17"/>
      <c r="N79" s="17"/>
      <c r="O79" s="17"/>
      <c r="P79" s="17"/>
      <c r="Q79" s="17"/>
      <c r="R79" s="17"/>
      <c r="S79" s="17"/>
      <c r="T79" s="17"/>
      <c r="U79" s="17"/>
      <c r="V79" s="17"/>
    </row>
    <row r="80" spans="1:22" ht="12.75" customHeight="1">
      <c r="A80" s="17"/>
      <c r="B80" s="17"/>
      <c r="C80" s="17"/>
      <c r="D80" s="17"/>
      <c r="E80" s="17"/>
      <c r="F80" s="17"/>
      <c r="G80" s="17"/>
      <c r="H80" s="17"/>
      <c r="I80" s="17"/>
      <c r="J80" s="17"/>
      <c r="K80" s="17"/>
      <c r="L80" s="17"/>
      <c r="M80" s="17"/>
      <c r="N80" s="17"/>
      <c r="O80" s="17"/>
      <c r="P80" s="17"/>
      <c r="Q80" s="17"/>
      <c r="R80" s="17"/>
      <c r="S80" s="17"/>
      <c r="T80" s="17"/>
      <c r="U80" s="17"/>
      <c r="V80" s="17"/>
    </row>
    <row r="81" spans="1:22" ht="12.75" customHeight="1">
      <c r="A81" s="17"/>
      <c r="B81" s="17"/>
      <c r="C81" s="17"/>
      <c r="D81" s="17"/>
      <c r="E81" s="17"/>
      <c r="F81" s="17"/>
      <c r="G81" s="17"/>
      <c r="H81" s="17"/>
      <c r="I81" s="17"/>
      <c r="J81" s="17"/>
      <c r="K81" s="17"/>
      <c r="L81" s="17"/>
      <c r="M81" s="17"/>
      <c r="N81" s="17"/>
      <c r="O81" s="17"/>
      <c r="P81" s="17"/>
      <c r="Q81" s="17"/>
      <c r="R81" s="17"/>
      <c r="S81" s="17"/>
      <c r="T81" s="17"/>
      <c r="U81" s="17"/>
      <c r="V81" s="17"/>
    </row>
    <row r="82" spans="1:22" ht="12.75" customHeight="1">
      <c r="A82" s="17"/>
      <c r="B82" s="17"/>
      <c r="C82" s="17"/>
      <c r="D82" s="17"/>
      <c r="E82" s="17"/>
      <c r="F82" s="17"/>
      <c r="G82" s="17"/>
      <c r="H82" s="17"/>
      <c r="I82" s="17"/>
      <c r="J82" s="17"/>
      <c r="K82" s="17"/>
      <c r="L82" s="17"/>
      <c r="M82" s="17"/>
      <c r="N82" s="17"/>
      <c r="O82" s="17"/>
      <c r="P82" s="17"/>
      <c r="Q82" s="17"/>
      <c r="R82" s="17"/>
      <c r="S82" s="17"/>
      <c r="T82" s="17"/>
      <c r="U82" s="17"/>
      <c r="V82" s="17"/>
    </row>
    <row r="83" spans="1:22" ht="12.75" customHeight="1">
      <c r="A83" s="17"/>
      <c r="B83" s="17"/>
      <c r="C83" s="17"/>
      <c r="D83" s="17"/>
      <c r="E83" s="17"/>
      <c r="F83" s="17"/>
      <c r="G83" s="17"/>
      <c r="H83" s="17"/>
      <c r="I83" s="17"/>
      <c r="J83" s="17"/>
      <c r="K83" s="17"/>
      <c r="L83" s="17"/>
      <c r="M83" s="17"/>
      <c r="N83" s="17"/>
      <c r="O83" s="17"/>
      <c r="P83" s="17"/>
      <c r="Q83" s="17"/>
      <c r="R83" s="17"/>
      <c r="S83" s="17"/>
      <c r="T83" s="17"/>
      <c r="U83" s="17"/>
      <c r="V83" s="17"/>
    </row>
    <row r="84" spans="1:22" ht="12.75" customHeight="1">
      <c r="A84" s="17"/>
      <c r="B84" s="17"/>
      <c r="C84" s="17"/>
      <c r="D84" s="17"/>
      <c r="E84" s="17"/>
      <c r="F84" s="17"/>
      <c r="G84" s="17"/>
      <c r="H84" s="17"/>
      <c r="I84" s="17"/>
      <c r="J84" s="17"/>
      <c r="K84" s="17"/>
      <c r="L84" s="17"/>
      <c r="M84" s="17"/>
      <c r="N84" s="17"/>
      <c r="O84" s="17"/>
      <c r="P84" s="17"/>
      <c r="Q84" s="17"/>
      <c r="R84" s="17"/>
      <c r="S84" s="17"/>
      <c r="T84" s="17"/>
      <c r="U84" s="17"/>
      <c r="V84" s="17"/>
    </row>
    <row r="85" spans="1:22" ht="12.75" customHeight="1">
      <c r="A85" s="17"/>
      <c r="B85" s="17"/>
      <c r="C85" s="17"/>
      <c r="D85" s="17"/>
      <c r="E85" s="17"/>
      <c r="F85" s="17"/>
      <c r="G85" s="17"/>
      <c r="H85" s="17"/>
      <c r="I85" s="17"/>
      <c r="J85" s="17"/>
      <c r="K85" s="17"/>
      <c r="L85" s="17"/>
      <c r="M85" s="17"/>
      <c r="N85" s="17"/>
      <c r="O85" s="17"/>
      <c r="P85" s="17"/>
      <c r="Q85" s="17"/>
      <c r="R85" s="17"/>
      <c r="S85" s="17"/>
      <c r="T85" s="17"/>
      <c r="U85" s="17"/>
      <c r="V85" s="17"/>
    </row>
    <row r="86" spans="1:22" ht="12.75" customHeight="1">
      <c r="A86" s="17"/>
      <c r="B86" s="17"/>
      <c r="C86" s="17"/>
      <c r="D86" s="17"/>
      <c r="E86" s="17"/>
      <c r="F86" s="17"/>
      <c r="G86" s="17"/>
      <c r="H86" s="17"/>
      <c r="I86" s="17"/>
      <c r="J86" s="17"/>
      <c r="K86" s="17"/>
      <c r="L86" s="17"/>
      <c r="M86" s="17"/>
      <c r="N86" s="17"/>
      <c r="O86" s="17"/>
      <c r="P86" s="17"/>
      <c r="Q86" s="17"/>
      <c r="R86" s="17"/>
      <c r="S86" s="17"/>
      <c r="T86" s="17"/>
      <c r="U86" s="17"/>
      <c r="V86" s="17"/>
    </row>
    <row r="87" spans="1:22" ht="12.75" customHeight="1">
      <c r="A87" s="17"/>
      <c r="B87" s="17"/>
      <c r="C87" s="17"/>
      <c r="D87" s="17"/>
      <c r="E87" s="17"/>
      <c r="F87" s="17"/>
      <c r="G87" s="17"/>
      <c r="H87" s="17"/>
      <c r="I87" s="17"/>
      <c r="J87" s="17"/>
      <c r="K87" s="17"/>
      <c r="L87" s="17"/>
      <c r="M87" s="17"/>
      <c r="N87" s="17"/>
      <c r="O87" s="17"/>
      <c r="P87" s="17"/>
      <c r="Q87" s="17"/>
      <c r="R87" s="17"/>
      <c r="S87" s="17"/>
      <c r="T87" s="17"/>
      <c r="U87" s="17"/>
      <c r="V87" s="17"/>
    </row>
    <row r="88" spans="1:22" ht="12.75" customHeight="1">
      <c r="A88" s="17"/>
      <c r="B88" s="17"/>
      <c r="C88" s="17"/>
      <c r="D88" s="17"/>
      <c r="E88" s="17"/>
      <c r="F88" s="17"/>
      <c r="G88" s="17"/>
      <c r="H88" s="17"/>
      <c r="I88" s="17"/>
      <c r="J88" s="17"/>
      <c r="K88" s="17"/>
      <c r="L88" s="17"/>
      <c r="M88" s="17"/>
      <c r="N88" s="17"/>
      <c r="O88" s="17"/>
      <c r="P88" s="17"/>
      <c r="Q88" s="17"/>
      <c r="R88" s="17"/>
      <c r="S88" s="17"/>
      <c r="T88" s="17"/>
      <c r="U88" s="17"/>
      <c r="V88" s="17"/>
    </row>
    <row r="89" spans="1:22" ht="12.75" customHeight="1">
      <c r="A89" s="17"/>
      <c r="B89" s="17"/>
      <c r="C89" s="17"/>
      <c r="D89" s="17"/>
      <c r="E89" s="17"/>
      <c r="F89" s="17"/>
      <c r="G89" s="17"/>
      <c r="H89" s="17"/>
      <c r="I89" s="17"/>
      <c r="J89" s="17"/>
      <c r="K89" s="17"/>
      <c r="L89" s="17"/>
      <c r="M89" s="17"/>
      <c r="N89" s="17"/>
      <c r="O89" s="17"/>
      <c r="P89" s="17"/>
      <c r="Q89" s="17"/>
      <c r="R89" s="17"/>
      <c r="S89" s="17"/>
      <c r="T89" s="17"/>
      <c r="U89" s="17"/>
      <c r="V89" s="17"/>
    </row>
    <row r="90" spans="1:22" ht="12.75" customHeight="1">
      <c r="A90" s="17"/>
      <c r="B90" s="17"/>
      <c r="C90" s="17"/>
      <c r="D90" s="17"/>
      <c r="E90" s="17"/>
      <c r="F90" s="17"/>
      <c r="G90" s="17"/>
      <c r="H90" s="17"/>
      <c r="I90" s="17"/>
      <c r="J90" s="17"/>
      <c r="K90" s="17"/>
      <c r="L90" s="17"/>
      <c r="M90" s="17"/>
      <c r="N90" s="17"/>
      <c r="O90" s="17"/>
      <c r="P90" s="17"/>
      <c r="Q90" s="17"/>
      <c r="R90" s="17"/>
      <c r="S90" s="17"/>
      <c r="T90" s="17"/>
      <c r="U90" s="17"/>
      <c r="V90" s="17"/>
    </row>
    <row r="91" spans="1:22" ht="12.75" customHeight="1">
      <c r="A91" s="17"/>
      <c r="B91" s="17"/>
      <c r="C91" s="17"/>
      <c r="D91" s="17"/>
      <c r="E91" s="17"/>
      <c r="F91" s="17"/>
      <c r="G91" s="17"/>
      <c r="H91" s="17"/>
      <c r="I91" s="17"/>
      <c r="J91" s="17"/>
      <c r="K91" s="17"/>
      <c r="L91" s="17"/>
      <c r="M91" s="17"/>
      <c r="N91" s="17"/>
      <c r="O91" s="17"/>
      <c r="P91" s="17"/>
      <c r="Q91" s="17"/>
      <c r="R91" s="17"/>
      <c r="S91" s="17"/>
      <c r="T91" s="17"/>
      <c r="U91" s="17"/>
      <c r="V91" s="17"/>
    </row>
    <row r="92" spans="1:22" ht="12.75" customHeight="1">
      <c r="A92" s="17"/>
      <c r="B92" s="17"/>
      <c r="C92" s="17"/>
      <c r="D92" s="17"/>
      <c r="E92" s="17"/>
      <c r="F92" s="17"/>
      <c r="G92" s="17"/>
      <c r="H92" s="17"/>
      <c r="I92" s="17"/>
      <c r="J92" s="17"/>
      <c r="K92" s="17"/>
      <c r="L92" s="17"/>
      <c r="M92" s="17"/>
      <c r="N92" s="17"/>
      <c r="O92" s="17"/>
      <c r="P92" s="17"/>
      <c r="Q92" s="17"/>
      <c r="R92" s="17"/>
      <c r="S92" s="17"/>
      <c r="T92" s="17"/>
      <c r="U92" s="17"/>
      <c r="V92" s="17"/>
    </row>
    <row r="93" spans="1:22" ht="12.75" customHeight="1">
      <c r="A93" s="17"/>
      <c r="B93" s="17"/>
      <c r="C93" s="17"/>
      <c r="D93" s="17"/>
      <c r="E93" s="17"/>
      <c r="F93" s="17"/>
      <c r="G93" s="17"/>
      <c r="H93" s="17"/>
      <c r="I93" s="17"/>
      <c r="J93" s="17"/>
      <c r="K93" s="17"/>
      <c r="L93" s="17"/>
      <c r="M93" s="17"/>
      <c r="N93" s="17"/>
      <c r="O93" s="17"/>
      <c r="P93" s="17"/>
      <c r="Q93" s="17"/>
      <c r="R93" s="17"/>
      <c r="S93" s="17"/>
      <c r="T93" s="17"/>
      <c r="U93" s="17"/>
      <c r="V93" s="17"/>
    </row>
    <row r="94" spans="1:22" ht="12.75" customHeight="1">
      <c r="A94" s="17"/>
      <c r="B94" s="17"/>
      <c r="C94" s="17"/>
      <c r="D94" s="17"/>
      <c r="E94" s="17"/>
      <c r="F94" s="17"/>
      <c r="G94" s="17"/>
      <c r="H94" s="17"/>
      <c r="I94" s="17"/>
      <c r="J94" s="17"/>
      <c r="K94" s="17"/>
      <c r="L94" s="17"/>
      <c r="M94" s="17"/>
      <c r="N94" s="17"/>
      <c r="O94" s="17"/>
      <c r="P94" s="17"/>
      <c r="Q94" s="17"/>
      <c r="R94" s="17"/>
      <c r="S94" s="17"/>
      <c r="T94" s="17"/>
      <c r="U94" s="17"/>
      <c r="V94" s="17"/>
    </row>
    <row r="95" spans="1:22" ht="12.75" customHeight="1">
      <c r="A95" s="17"/>
      <c r="B95" s="17"/>
      <c r="C95" s="17"/>
      <c r="D95" s="17"/>
      <c r="E95" s="17"/>
      <c r="F95" s="17"/>
      <c r="G95" s="17"/>
      <c r="H95" s="17"/>
      <c r="I95" s="17"/>
      <c r="J95" s="17"/>
      <c r="K95" s="17"/>
      <c r="L95" s="17"/>
      <c r="M95" s="17"/>
      <c r="N95" s="17"/>
      <c r="O95" s="17"/>
      <c r="P95" s="17"/>
      <c r="Q95" s="17"/>
      <c r="R95" s="17"/>
      <c r="S95" s="17"/>
      <c r="T95" s="17"/>
      <c r="U95" s="17"/>
      <c r="V95" s="17"/>
    </row>
    <row r="96" spans="1:22" ht="12.75" customHeight="1">
      <c r="A96" s="17"/>
      <c r="B96" s="17"/>
      <c r="C96" s="17"/>
      <c r="D96" s="17"/>
      <c r="E96" s="17"/>
      <c r="F96" s="17"/>
      <c r="G96" s="17"/>
      <c r="H96" s="17"/>
      <c r="I96" s="17"/>
      <c r="J96" s="17"/>
      <c r="K96" s="17"/>
      <c r="L96" s="17"/>
      <c r="M96" s="17"/>
      <c r="N96" s="17"/>
      <c r="O96" s="17"/>
      <c r="P96" s="17"/>
      <c r="Q96" s="17"/>
      <c r="R96" s="17"/>
      <c r="S96" s="17"/>
      <c r="T96" s="17"/>
      <c r="U96" s="17"/>
      <c r="V96" s="17"/>
    </row>
    <row r="97" spans="1:22" ht="12.75" customHeight="1">
      <c r="A97" s="17"/>
      <c r="B97" s="17"/>
      <c r="C97" s="17"/>
      <c r="D97" s="17"/>
      <c r="E97" s="17"/>
      <c r="F97" s="17"/>
      <c r="G97" s="17"/>
      <c r="H97" s="17"/>
      <c r="I97" s="17"/>
      <c r="J97" s="17"/>
      <c r="K97" s="17"/>
      <c r="L97" s="17"/>
      <c r="M97" s="17"/>
      <c r="N97" s="17"/>
      <c r="O97" s="17"/>
      <c r="P97" s="17"/>
      <c r="Q97" s="17"/>
      <c r="R97" s="17"/>
      <c r="S97" s="17"/>
      <c r="T97" s="17"/>
      <c r="U97" s="17"/>
      <c r="V97" s="17"/>
    </row>
    <row r="98" spans="1:22" ht="12.75" customHeight="1">
      <c r="A98" s="17"/>
      <c r="B98" s="17"/>
      <c r="C98" s="17"/>
      <c r="D98" s="17"/>
      <c r="E98" s="17"/>
      <c r="F98" s="17"/>
      <c r="G98" s="17"/>
      <c r="H98" s="17"/>
      <c r="I98" s="17"/>
      <c r="J98" s="17"/>
      <c r="K98" s="17"/>
      <c r="L98" s="17"/>
      <c r="M98" s="17"/>
      <c r="N98" s="17"/>
      <c r="O98" s="17"/>
      <c r="P98" s="17"/>
      <c r="Q98" s="17"/>
      <c r="R98" s="17"/>
      <c r="S98" s="17"/>
      <c r="T98" s="17"/>
      <c r="U98" s="17"/>
      <c r="V98" s="17"/>
    </row>
    <row r="99" spans="1:22" ht="12.75" customHeight="1">
      <c r="A99" s="17"/>
      <c r="B99" s="17"/>
      <c r="C99" s="17"/>
      <c r="D99" s="17"/>
      <c r="E99" s="17"/>
      <c r="F99" s="17"/>
      <c r="G99" s="17"/>
      <c r="H99" s="17"/>
      <c r="I99" s="17"/>
      <c r="J99" s="17"/>
      <c r="K99" s="17"/>
      <c r="L99" s="17"/>
      <c r="M99" s="17"/>
      <c r="N99" s="17"/>
      <c r="O99" s="17"/>
      <c r="P99" s="17"/>
      <c r="Q99" s="17"/>
      <c r="R99" s="17"/>
      <c r="S99" s="17"/>
      <c r="T99" s="17"/>
      <c r="U99" s="17"/>
      <c r="V99" s="17"/>
    </row>
    <row r="100" spans="1:22"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row>
    <row r="101" spans="1:22"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row>
    <row r="102" spans="1:22"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row>
    <row r="103" spans="1:22"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row>
    <row r="104" spans="1:22"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row>
    <row r="105" spans="1:22"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row>
    <row r="106" spans="1:22"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row>
    <row r="107" spans="1:22"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row>
    <row r="108" spans="1:22"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row>
    <row r="109" spans="1:22"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row>
    <row r="110" spans="1:22"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row>
    <row r="111" spans="1:22"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row>
    <row r="112" spans="1:22"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row>
    <row r="113" spans="1:22"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row>
    <row r="114" spans="1:22"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row>
    <row r="115" spans="1:22"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row>
    <row r="116" spans="1:22"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row>
    <row r="117" spans="1:22"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row>
    <row r="118" spans="1:22"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row>
    <row r="119" spans="1:22"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row>
    <row r="120" spans="1:22"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row>
    <row r="121" spans="1:22"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row>
    <row r="122" spans="1:22"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row>
    <row r="123" spans="1:22"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row>
    <row r="124" spans="1:22"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row>
    <row r="125" spans="1:22"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row>
    <row r="126" spans="1:22"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row>
    <row r="127" spans="1:22"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row>
    <row r="128" spans="1:22"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row>
    <row r="129" spans="1:22"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row>
    <row r="130" spans="1:22"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row>
    <row r="131" spans="1:22"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row>
    <row r="132" spans="1:22"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row>
    <row r="133" spans="1:22"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row>
    <row r="134" spans="1:22"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row>
    <row r="135" spans="1:22"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row>
    <row r="136" spans="1:22"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row>
    <row r="137" spans="1:22"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row>
    <row r="138" spans="1:22"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row>
    <row r="139" spans="1:22"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row>
    <row r="140" spans="1:22"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row>
    <row r="141" spans="1:22"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row>
    <row r="142" spans="1:22"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row>
    <row r="143" spans="1:22"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row>
    <row r="144" spans="1:22"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row>
    <row r="145" spans="1:22"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row>
    <row r="146" spans="1:22"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row>
    <row r="147" spans="1:22"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row>
    <row r="148" spans="1:22"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row>
    <row r="149" spans="1:22"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row>
    <row r="150" spans="1:22"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row>
    <row r="151" spans="1:22"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row>
    <row r="152" spans="1:22"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row>
    <row r="153" spans="1:22"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row>
    <row r="154" spans="1:22"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row>
    <row r="155" spans="1:22"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row>
    <row r="156" spans="1:22"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row>
    <row r="157" spans="1:22"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row>
    <row r="158" spans="1:22"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row>
    <row r="159" spans="1:22"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row>
    <row r="160" spans="1:22"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row>
    <row r="161" spans="1:22"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row>
    <row r="162" spans="1:22"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row>
    <row r="163" spans="1:22"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row>
    <row r="164" spans="1:22"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row>
    <row r="165" spans="1:22"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row>
    <row r="166" spans="1:22"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row>
    <row r="167" spans="1:22"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row>
    <row r="168" spans="1:22"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row>
    <row r="169" spans="1:22"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row>
    <row r="170" spans="1:22"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row>
    <row r="171" spans="1:22"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row>
    <row r="172" spans="1:22"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row>
    <row r="173" spans="1:22"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row>
    <row r="174" spans="1:22"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row>
    <row r="175" spans="1:22"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row>
    <row r="176" spans="1:22"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row>
    <row r="177" spans="1:22"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row>
    <row r="178" spans="1:22"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row>
    <row r="179" spans="1:22"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row>
    <row r="180" spans="1:22"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row>
    <row r="181" spans="1:22"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row>
    <row r="182" spans="1:22"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row>
    <row r="183" spans="1:22"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row>
    <row r="184" spans="1:22"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row>
    <row r="185" spans="1:22"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row>
    <row r="186" spans="1:22"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row>
    <row r="187" spans="1:22"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row>
    <row r="188" spans="1:22"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row>
    <row r="189" spans="1:22"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row>
    <row r="190" spans="1:22"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row>
    <row r="191" spans="1:22"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row>
    <row r="192" spans="1:22"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row>
    <row r="193" spans="1:22"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row>
    <row r="194" spans="1:22"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row>
    <row r="195" spans="1:22"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row>
    <row r="196" spans="1:22"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row>
    <row r="197" spans="1:22"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row>
    <row r="198" spans="1:22"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row>
    <row r="199" spans="1:22"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row>
    <row r="200" spans="1:22"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row>
    <row r="201" spans="1:22"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row>
    <row r="202" spans="1:22"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row>
    <row r="203" spans="1:22"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row>
    <row r="204" spans="1:22"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row>
    <row r="205" spans="1:22"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row>
    <row r="206" spans="1:22"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row>
    <row r="207" spans="1:22"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row>
    <row r="208" spans="1:22"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row>
    <row r="209" spans="1:22"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row>
    <row r="210" spans="1:22"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row>
    <row r="211" spans="1:22"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row>
    <row r="212" spans="1:22"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row>
    <row r="213" spans="1:22"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row>
    <row r="214" spans="1:22"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row>
    <row r="215" spans="1:22"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row>
    <row r="216" spans="1:22"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row>
    <row r="217" spans="1:22"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row>
    <row r="218" spans="1:22"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row>
    <row r="219" spans="1:22"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row>
    <row r="220" spans="1:22"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row>
    <row r="221" spans="1:22"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row>
    <row r="222" spans="1:22"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row>
    <row r="223" spans="1:22"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row>
    <row r="224" spans="1:22"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row>
    <row r="225" spans="1:22"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row>
    <row r="226" spans="1:22"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row>
    <row r="227" spans="1:22"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row>
    <row r="228" spans="1:22"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row>
    <row r="229" spans="1:22"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row>
    <row r="230" spans="1:22"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row>
    <row r="231" spans="1:22"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row>
    <row r="232" spans="1:22"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row>
    <row r="233" spans="1:22"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row>
    <row r="234" spans="1:22" ht="12.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row>
    <row r="235" spans="1:22" ht="12.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row>
    <row r="236" spans="1:22" ht="12.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row>
    <row r="237" spans="1:22" ht="12.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row>
    <row r="238" spans="1:22" ht="12.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row>
    <row r="239" spans="1:22" ht="12.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row>
    <row r="240" spans="1:22" ht="12.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row>
    <row r="241" spans="1:22" ht="12.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row>
    <row r="242" spans="1:22" ht="12.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row>
    <row r="243" spans="1:22" ht="12.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row>
    <row r="244" spans="1:22" ht="12.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row>
    <row r="245" spans="1:22" ht="12.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row>
    <row r="246" spans="1:22" ht="15.75" customHeight="1"/>
    <row r="247" spans="1:22" ht="15.75" customHeight="1"/>
    <row r="248" spans="1:22" ht="15.75" customHeight="1"/>
    <row r="249" spans="1:22" ht="15.75" customHeight="1"/>
    <row r="250" spans="1:22" ht="15.75" customHeight="1"/>
    <row r="251" spans="1:22" ht="15.75" customHeight="1"/>
    <row r="252" spans="1:22" ht="15.75" customHeight="1"/>
    <row r="253" spans="1:22" ht="15.75" customHeight="1"/>
    <row r="254" spans="1:22" ht="15.75" customHeight="1"/>
    <row r="255" spans="1:22" ht="15.75" customHeight="1"/>
    <row r="256" spans="1:2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3:B3"/>
    <mergeCell ref="A6:B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999"/>
  <sheetViews>
    <sheetView workbookViewId="0"/>
  </sheetViews>
  <sheetFormatPr defaultColWidth="12.58203125" defaultRowHeight="15" customHeight="1"/>
  <cols>
    <col min="1" max="1" width="9.83203125" customWidth="1"/>
    <col min="2" max="2" width="23.83203125" customWidth="1"/>
    <col min="3" max="3" width="15.58203125" customWidth="1"/>
    <col min="4" max="4" width="15" customWidth="1"/>
    <col min="5" max="5" width="15.33203125" customWidth="1"/>
    <col min="6" max="6" width="13.58203125" customWidth="1"/>
    <col min="7" max="10" width="15.58203125" customWidth="1"/>
    <col min="11" max="11" width="14" bestFit="1" customWidth="1"/>
    <col min="12" max="13" width="12.08203125" bestFit="1" customWidth="1"/>
    <col min="14" max="14" width="14" bestFit="1" customWidth="1"/>
    <col min="15" max="18" width="13" customWidth="1"/>
    <col min="19" max="26" width="9" customWidth="1"/>
  </cols>
  <sheetData>
    <row r="1" spans="1:30" ht="18.5">
      <c r="A1" s="23" t="s">
        <v>454</v>
      </c>
      <c r="B1" s="24"/>
      <c r="C1" s="24"/>
      <c r="D1" s="24"/>
      <c r="E1" s="24"/>
      <c r="F1" s="24"/>
      <c r="G1" s="25"/>
      <c r="H1" s="25"/>
      <c r="I1" s="25"/>
      <c r="J1" s="25"/>
      <c r="K1" s="24"/>
      <c r="L1" s="24"/>
      <c r="M1" s="24"/>
      <c r="N1" s="24"/>
      <c r="O1" s="24"/>
      <c r="P1" s="24"/>
      <c r="Q1" s="24"/>
      <c r="R1" s="24"/>
      <c r="S1" s="24"/>
      <c r="T1" s="24"/>
      <c r="U1" s="24"/>
      <c r="V1" s="24"/>
      <c r="W1" s="24"/>
      <c r="X1" s="24"/>
      <c r="Y1" s="24"/>
      <c r="Z1" s="24"/>
    </row>
    <row r="2" spans="1:30" ht="18" customHeight="1" thickBot="1">
      <c r="A2" s="1"/>
      <c r="B2" s="26"/>
      <c r="C2" s="27"/>
      <c r="D2" s="27"/>
      <c r="E2" s="28"/>
      <c r="F2" s="26"/>
      <c r="G2" s="29"/>
      <c r="H2" s="29"/>
      <c r="I2" s="29"/>
      <c r="J2" s="30"/>
      <c r="K2" s="1"/>
      <c r="L2" s="1"/>
      <c r="M2" s="1"/>
      <c r="N2" s="1"/>
      <c r="O2" s="1"/>
      <c r="P2" s="1"/>
      <c r="Q2" s="1"/>
      <c r="R2" s="1"/>
      <c r="S2" s="1"/>
      <c r="T2" s="1"/>
      <c r="U2" s="1"/>
      <c r="V2" s="1"/>
      <c r="W2" s="1"/>
      <c r="X2" s="1"/>
      <c r="Y2" s="1"/>
      <c r="Z2" s="1"/>
    </row>
    <row r="3" spans="1:30" ht="14.25" customHeight="1" thickBot="1">
      <c r="A3" s="31"/>
      <c r="B3" s="32"/>
      <c r="C3" s="944" t="s">
        <v>499</v>
      </c>
      <c r="D3" s="941"/>
      <c r="E3" s="941"/>
      <c r="F3" s="942"/>
      <c r="G3" s="945" t="s">
        <v>417</v>
      </c>
      <c r="H3" s="941"/>
      <c r="I3" s="941"/>
      <c r="J3" s="942"/>
      <c r="K3" s="945" t="s">
        <v>455</v>
      </c>
      <c r="L3" s="941"/>
      <c r="M3" s="941"/>
      <c r="N3" s="942"/>
      <c r="O3" s="31"/>
      <c r="P3" s="31"/>
      <c r="Q3" s="31"/>
      <c r="R3" s="31"/>
      <c r="S3" s="31"/>
      <c r="T3" s="31"/>
      <c r="U3" s="31"/>
      <c r="V3" s="31"/>
      <c r="W3" s="31"/>
      <c r="X3" s="31"/>
      <c r="Y3" s="31"/>
      <c r="Z3" s="31"/>
    </row>
    <row r="4" spans="1:30" ht="29.5" thickBot="1">
      <c r="A4" s="33"/>
      <c r="B4" s="34"/>
      <c r="C4" s="35" t="s">
        <v>37</v>
      </c>
      <c r="D4" s="36" t="s">
        <v>38</v>
      </c>
      <c r="E4" s="37" t="s">
        <v>247</v>
      </c>
      <c r="F4" s="38" t="s">
        <v>39</v>
      </c>
      <c r="G4" s="39" t="s">
        <v>37</v>
      </c>
      <c r="H4" s="36" t="s">
        <v>38</v>
      </c>
      <c r="I4" s="40" t="s">
        <v>247</v>
      </c>
      <c r="J4" s="41" t="s">
        <v>39</v>
      </c>
      <c r="K4" s="39" t="s">
        <v>37</v>
      </c>
      <c r="L4" s="36" t="s">
        <v>38</v>
      </c>
      <c r="M4" s="40" t="s">
        <v>247</v>
      </c>
      <c r="N4" s="41" t="s">
        <v>39</v>
      </c>
      <c r="O4" s="42"/>
      <c r="P4" s="43"/>
      <c r="Q4" s="44"/>
      <c r="R4" s="1"/>
      <c r="V4" s="33"/>
      <c r="W4" s="33"/>
      <c r="X4" s="33"/>
      <c r="Y4" s="33"/>
      <c r="Z4" s="33"/>
    </row>
    <row r="5" spans="1:30" ht="12.75" customHeight="1">
      <c r="A5" s="935" t="s">
        <v>40</v>
      </c>
      <c r="B5" s="45" t="s">
        <v>41</v>
      </c>
      <c r="C5" s="46">
        <v>110301</v>
      </c>
      <c r="D5" s="47">
        <v>13676</v>
      </c>
      <c r="E5" s="47">
        <v>768</v>
      </c>
      <c r="F5" s="48">
        <v>124745</v>
      </c>
      <c r="G5" s="46">
        <v>110256</v>
      </c>
      <c r="H5" s="47">
        <v>13523</v>
      </c>
      <c r="I5" s="47">
        <v>777</v>
      </c>
      <c r="J5" s="48">
        <v>124556</v>
      </c>
      <c r="K5" s="46">
        <v>110415</v>
      </c>
      <c r="L5" s="47">
        <v>13843</v>
      </c>
      <c r="M5" s="47">
        <v>770</v>
      </c>
      <c r="N5" s="48">
        <v>125028</v>
      </c>
      <c r="O5" s="31"/>
      <c r="P5" s="31"/>
      <c r="Q5" s="31"/>
      <c r="R5" s="1"/>
      <c r="V5" s="31"/>
      <c r="W5" s="31"/>
      <c r="X5" s="31"/>
      <c r="Y5" s="31"/>
      <c r="Z5" s="31"/>
    </row>
    <row r="6" spans="1:30" ht="12.75" customHeight="1">
      <c r="A6" s="936"/>
      <c r="B6" s="49" t="s">
        <v>42</v>
      </c>
      <c r="C6" s="50">
        <v>891255865.33000004</v>
      </c>
      <c r="D6" s="51">
        <v>242383051.92699999</v>
      </c>
      <c r="E6" s="51">
        <v>2182595.56</v>
      </c>
      <c r="F6" s="52">
        <v>1135821512.8169999</v>
      </c>
      <c r="G6" s="50">
        <v>894032147.02900004</v>
      </c>
      <c r="H6" s="51">
        <v>242450298.87</v>
      </c>
      <c r="I6" s="51">
        <v>2330327.96</v>
      </c>
      <c r="J6" s="52">
        <v>1138812773.859</v>
      </c>
      <c r="K6" s="50">
        <v>890691050.39400005</v>
      </c>
      <c r="L6" s="51">
        <v>243729484.139</v>
      </c>
      <c r="M6" s="51">
        <v>2171206.56</v>
      </c>
      <c r="N6" s="52">
        <v>1136591741.0929999</v>
      </c>
      <c r="O6" s="53"/>
      <c r="P6" s="31"/>
      <c r="Q6" s="31"/>
      <c r="R6" s="1"/>
      <c r="V6" s="31"/>
      <c r="W6" s="31"/>
      <c r="X6" s="31"/>
      <c r="Y6" s="31"/>
      <c r="Z6" s="31"/>
    </row>
    <row r="7" spans="1:30" ht="18.75" customHeight="1" thickBot="1">
      <c r="A7" s="937"/>
      <c r="B7" s="54" t="s">
        <v>43</v>
      </c>
      <c r="C7" s="55">
        <v>9407812424.4489403</v>
      </c>
      <c r="D7" s="56">
        <v>7694794282.7989998</v>
      </c>
      <c r="E7" s="56">
        <v>14200071.628</v>
      </c>
      <c r="F7" s="57">
        <v>17116806778.8759</v>
      </c>
      <c r="G7" s="55">
        <v>10216375337.047001</v>
      </c>
      <c r="H7" s="56">
        <v>7771597168.6560001</v>
      </c>
      <c r="I7" s="56">
        <v>12106843.149</v>
      </c>
      <c r="J7" s="57">
        <v>18000079348.851898</v>
      </c>
      <c r="K7" s="55">
        <v>10108951222.945999</v>
      </c>
      <c r="L7" s="56">
        <v>7673495476.783</v>
      </c>
      <c r="M7" s="56">
        <v>15192819.397</v>
      </c>
      <c r="N7" s="57">
        <v>17797639519.125999</v>
      </c>
      <c r="O7" s="58"/>
      <c r="P7" s="31"/>
      <c r="Q7" s="31"/>
      <c r="R7" s="1"/>
      <c r="V7" s="31"/>
      <c r="W7" s="31"/>
      <c r="X7" s="31"/>
      <c r="Y7" s="31"/>
      <c r="Z7" s="31"/>
    </row>
    <row r="8" spans="1:30" ht="12.75" customHeight="1">
      <c r="A8" s="938" t="s">
        <v>44</v>
      </c>
      <c r="B8" s="59" t="s">
        <v>41</v>
      </c>
      <c r="C8" s="60">
        <v>173984</v>
      </c>
      <c r="D8" s="61">
        <v>2779</v>
      </c>
      <c r="E8" s="61">
        <v>624</v>
      </c>
      <c r="F8" s="62">
        <v>177387</v>
      </c>
      <c r="G8" s="60">
        <v>175488</v>
      </c>
      <c r="H8" s="61">
        <v>2673</v>
      </c>
      <c r="I8" s="61">
        <v>813</v>
      </c>
      <c r="J8" s="62">
        <v>178974</v>
      </c>
      <c r="K8" s="60">
        <v>176457</v>
      </c>
      <c r="L8" s="61">
        <v>2572</v>
      </c>
      <c r="M8" s="61">
        <v>767</v>
      </c>
      <c r="N8" s="62">
        <v>179796</v>
      </c>
      <c r="O8" s="58"/>
      <c r="P8" s="47"/>
      <c r="Q8" s="31"/>
      <c r="R8" s="1"/>
      <c r="V8" s="31"/>
      <c r="W8" s="31"/>
      <c r="X8" s="31"/>
      <c r="Y8" s="31"/>
      <c r="Z8" s="31"/>
    </row>
    <row r="9" spans="1:30" ht="20.25" customHeight="1" thickBot="1">
      <c r="A9" s="939"/>
      <c r="B9" s="63" t="s">
        <v>43</v>
      </c>
      <c r="C9" s="56">
        <v>2520262345.6591702</v>
      </c>
      <c r="D9" s="56">
        <v>88576997.997999996</v>
      </c>
      <c r="E9" s="56">
        <v>7568736.7779999999</v>
      </c>
      <c r="F9" s="57">
        <v>2616408080.4351802</v>
      </c>
      <c r="G9" s="56">
        <v>2806250217.7360001</v>
      </c>
      <c r="H9" s="56">
        <v>79605986.582000002</v>
      </c>
      <c r="I9" s="56">
        <v>7309743.5690000001</v>
      </c>
      <c r="J9" s="57">
        <v>2893165947.8870001</v>
      </c>
      <c r="K9" s="56">
        <v>2815271480.60501</v>
      </c>
      <c r="L9" s="56">
        <v>94515493.814999998</v>
      </c>
      <c r="M9" s="56">
        <v>6953739.9869999997</v>
      </c>
      <c r="N9" s="57">
        <v>2916740714.4070001</v>
      </c>
      <c r="O9" s="31"/>
      <c r="P9" s="47"/>
      <c r="Q9" s="31"/>
      <c r="R9" s="1"/>
      <c r="V9" s="31"/>
      <c r="W9" s="31"/>
      <c r="X9" s="31"/>
      <c r="Y9" s="31"/>
      <c r="Z9" s="31"/>
    </row>
    <row r="10" spans="1:30" ht="12.75" customHeight="1">
      <c r="A10" s="938" t="s">
        <v>501</v>
      </c>
      <c r="B10" s="64" t="s">
        <v>45</v>
      </c>
      <c r="C10" s="60">
        <v>3444876.73</v>
      </c>
      <c r="D10" s="61">
        <v>166232.90100000001</v>
      </c>
      <c r="E10" s="61">
        <v>5591112.665</v>
      </c>
      <c r="F10" s="62">
        <v>9202222.2960000001</v>
      </c>
      <c r="G10" s="60">
        <v>3318383.1719999998</v>
      </c>
      <c r="H10" s="61">
        <v>130025.652</v>
      </c>
      <c r="I10" s="61">
        <v>5592623.0970000001</v>
      </c>
      <c r="J10" s="62">
        <v>9041031.9210000001</v>
      </c>
      <c r="K10" s="60">
        <v>3306773.1630000002</v>
      </c>
      <c r="L10" s="61">
        <v>129686.933</v>
      </c>
      <c r="M10" s="61">
        <v>5596452.1880000001</v>
      </c>
      <c r="N10" s="62">
        <v>9032912.284</v>
      </c>
      <c r="O10" s="31"/>
      <c r="P10" s="31"/>
      <c r="Q10" s="31"/>
      <c r="R10" s="1"/>
      <c r="V10" s="31"/>
      <c r="W10" s="31"/>
      <c r="X10" s="31"/>
      <c r="Y10" s="31"/>
      <c r="Z10" s="31"/>
    </row>
    <row r="11" spans="1:30" ht="15.75" customHeight="1" thickBot="1">
      <c r="A11" s="939"/>
      <c r="B11" s="65" t="s">
        <v>43</v>
      </c>
      <c r="C11" s="55">
        <v>162189613.34599999</v>
      </c>
      <c r="D11" s="56">
        <v>50650931.495999999</v>
      </c>
      <c r="E11" s="56">
        <v>190572.34700000001</v>
      </c>
      <c r="F11" s="57">
        <v>213031117.18900001</v>
      </c>
      <c r="G11" s="55">
        <v>154418229.08500001</v>
      </c>
      <c r="H11" s="56">
        <v>50452593.994999997</v>
      </c>
      <c r="I11" s="56">
        <v>317850.91700000002</v>
      </c>
      <c r="J11" s="57">
        <v>205188673.99700001</v>
      </c>
      <c r="K11" s="55">
        <v>163027098.04300001</v>
      </c>
      <c r="L11" s="56">
        <v>50752722.408</v>
      </c>
      <c r="M11" s="56">
        <v>242237.60699999999</v>
      </c>
      <c r="N11" s="57">
        <v>214022058.058</v>
      </c>
      <c r="O11" s="58"/>
      <c r="P11" s="47"/>
      <c r="Q11" s="31"/>
      <c r="R11" s="1"/>
      <c r="V11" s="31"/>
      <c r="W11" s="31"/>
      <c r="X11" s="31"/>
      <c r="Y11" s="31"/>
      <c r="Z11" s="31"/>
    </row>
    <row r="12" spans="1:30" ht="29.5" thickBot="1">
      <c r="A12" s="66" t="s">
        <v>504</v>
      </c>
      <c r="B12" s="67" t="s">
        <v>46</v>
      </c>
      <c r="C12" s="68">
        <v>12090264383.453899</v>
      </c>
      <c r="D12" s="69">
        <v>7834022212.2930002</v>
      </c>
      <c r="E12" s="69">
        <v>21959380.752999999</v>
      </c>
      <c r="F12" s="70">
        <v>19946245976.499802</v>
      </c>
      <c r="G12" s="68">
        <v>13177043783.867901</v>
      </c>
      <c r="H12" s="69">
        <v>7901655749.2329998</v>
      </c>
      <c r="I12" s="69">
        <v>19734437.635000002</v>
      </c>
      <c r="J12" s="70">
        <v>21098433970.735901</v>
      </c>
      <c r="K12" s="68">
        <v>13087249801.594101</v>
      </c>
      <c r="L12" s="69">
        <v>7818763693.0059996</v>
      </c>
      <c r="M12" s="69">
        <v>22388796.991</v>
      </c>
      <c r="N12" s="70">
        <v>20928402291.591099</v>
      </c>
      <c r="O12" s="31"/>
      <c r="P12" s="47"/>
      <c r="Q12" s="31"/>
      <c r="R12" s="1"/>
      <c r="V12" s="31"/>
      <c r="W12" s="31"/>
      <c r="X12" s="31"/>
      <c r="Y12" s="31"/>
      <c r="Z12" s="31"/>
    </row>
    <row r="13" spans="1:30" ht="12.75" customHeight="1" thickBot="1">
      <c r="A13" s="1"/>
      <c r="B13" s="1"/>
      <c r="C13" s="1"/>
      <c r="D13" s="1"/>
      <c r="E13" s="1"/>
      <c r="F13" s="1"/>
      <c r="G13" s="1"/>
      <c r="H13" s="1"/>
      <c r="I13" s="1"/>
      <c r="J13" s="1"/>
      <c r="K13" s="1"/>
      <c r="L13" s="1"/>
      <c r="M13" s="1"/>
      <c r="N13" s="1"/>
      <c r="O13" s="1"/>
      <c r="P13" s="1"/>
      <c r="Q13" s="1"/>
      <c r="V13" s="1"/>
      <c r="W13" s="1"/>
      <c r="X13" s="1"/>
      <c r="Y13" s="1"/>
      <c r="Z13" s="1"/>
    </row>
    <row r="14" spans="1:30" ht="12.75" customHeight="1" thickBot="1">
      <c r="C14" s="940" t="s">
        <v>330</v>
      </c>
      <c r="D14" s="941"/>
      <c r="E14" s="941"/>
      <c r="F14" s="942"/>
      <c r="G14" s="940" t="s">
        <v>419</v>
      </c>
      <c r="H14" s="941"/>
      <c r="I14" s="941"/>
      <c r="J14" s="942"/>
      <c r="K14" s="940" t="s">
        <v>456</v>
      </c>
      <c r="L14" s="941"/>
      <c r="M14" s="941"/>
      <c r="N14" s="942"/>
      <c r="S14" s="31"/>
      <c r="T14" s="31"/>
      <c r="U14" s="31"/>
      <c r="V14" s="31"/>
      <c r="W14" s="31"/>
      <c r="X14" s="31"/>
      <c r="Y14" s="31"/>
      <c r="Z14" s="31"/>
    </row>
    <row r="15" spans="1:30" ht="29.5" thickBot="1">
      <c r="C15" s="364" t="s">
        <v>37</v>
      </c>
      <c r="D15" s="365" t="s">
        <v>38</v>
      </c>
      <c r="E15" s="366" t="s">
        <v>247</v>
      </c>
      <c r="F15" s="367" t="s">
        <v>39</v>
      </c>
      <c r="G15" s="73" t="s">
        <v>37</v>
      </c>
      <c r="H15" s="71" t="s">
        <v>38</v>
      </c>
      <c r="I15" s="72" t="s">
        <v>247</v>
      </c>
      <c r="J15" s="41" t="s">
        <v>39</v>
      </c>
      <c r="K15" s="73" t="s">
        <v>37</v>
      </c>
      <c r="L15" s="71" t="s">
        <v>38</v>
      </c>
      <c r="M15" s="72" t="s">
        <v>247</v>
      </c>
      <c r="N15" s="41" t="s">
        <v>39</v>
      </c>
      <c r="O15" s="29"/>
      <c r="P15" s="1"/>
      <c r="Q15" s="1"/>
      <c r="R15" s="1"/>
      <c r="S15" s="31"/>
      <c r="T15" s="31"/>
      <c r="U15" s="31"/>
      <c r="V15" s="31"/>
      <c r="W15" s="31"/>
      <c r="X15" s="31"/>
      <c r="Y15" s="31"/>
      <c r="Z15" s="31"/>
    </row>
    <row r="16" spans="1:30" ht="13.5" customHeight="1">
      <c r="A16" s="354" t="s">
        <v>40</v>
      </c>
      <c r="B16" s="74" t="s">
        <v>41</v>
      </c>
      <c r="C16" s="484">
        <v>135044</v>
      </c>
      <c r="D16" s="485">
        <v>4628</v>
      </c>
      <c r="E16" s="485">
        <v>14517</v>
      </c>
      <c r="F16" s="486">
        <v>154189</v>
      </c>
      <c r="G16" s="75">
        <v>133459</v>
      </c>
      <c r="H16" s="75">
        <v>4853</v>
      </c>
      <c r="I16" s="75">
        <v>14543</v>
      </c>
      <c r="J16" s="48">
        <v>152855</v>
      </c>
      <c r="K16" s="75">
        <v>136510</v>
      </c>
      <c r="L16" s="75">
        <v>5007</v>
      </c>
      <c r="M16" s="75">
        <v>14603</v>
      </c>
      <c r="N16" s="48">
        <v>156120</v>
      </c>
      <c r="S16" s="1"/>
      <c r="T16" s="1"/>
      <c r="U16" s="1"/>
      <c r="V16" s="1"/>
      <c r="W16" s="31"/>
      <c r="X16" s="31"/>
      <c r="Y16" s="31"/>
      <c r="Z16" s="31"/>
      <c r="AA16" s="31"/>
      <c r="AB16" s="31"/>
      <c r="AC16" s="31"/>
      <c r="AD16" s="31"/>
    </row>
    <row r="17" spans="1:30" ht="14.5">
      <c r="A17" s="355"/>
      <c r="B17" s="76" t="s">
        <v>42</v>
      </c>
      <c r="C17" s="491">
        <v>1522571337.3699999</v>
      </c>
      <c r="D17" s="360">
        <v>34671855.049999997</v>
      </c>
      <c r="E17" s="360">
        <v>121460681.348</v>
      </c>
      <c r="F17" s="487">
        <v>1678703873.7679999</v>
      </c>
      <c r="G17" s="360">
        <v>1515689578.6949999</v>
      </c>
      <c r="H17" s="51">
        <v>35370395.600000001</v>
      </c>
      <c r="I17" s="51">
        <v>121921930.448</v>
      </c>
      <c r="J17" s="52">
        <v>1672981904.743</v>
      </c>
      <c r="K17" s="360">
        <v>1542714695.03</v>
      </c>
      <c r="L17" s="51">
        <v>35187781.43</v>
      </c>
      <c r="M17" s="51">
        <v>123019291.388</v>
      </c>
      <c r="N17" s="52">
        <v>1700921767.848</v>
      </c>
      <c r="S17" s="1"/>
      <c r="T17" s="1"/>
      <c r="U17" s="1"/>
      <c r="V17" s="1"/>
      <c r="W17" s="31"/>
      <c r="X17" s="31"/>
      <c r="Y17" s="31"/>
      <c r="Z17" s="31"/>
      <c r="AA17" s="31"/>
      <c r="AB17" s="31"/>
      <c r="AC17" s="31"/>
      <c r="AD17" s="31"/>
    </row>
    <row r="18" spans="1:30" thickBot="1">
      <c r="A18" s="356"/>
      <c r="B18" s="77" t="s">
        <v>43</v>
      </c>
      <c r="C18" s="492">
        <v>7002765673.4099998</v>
      </c>
      <c r="D18" s="493">
        <v>625089972.20000005</v>
      </c>
      <c r="E18" s="493">
        <v>653290283.88</v>
      </c>
      <c r="F18" s="494">
        <v>8281145929.4899902</v>
      </c>
      <c r="G18" s="56">
        <v>87643581.040000007</v>
      </c>
      <c r="H18" s="56">
        <v>784023999.60000002</v>
      </c>
      <c r="I18" s="56">
        <v>5796747</v>
      </c>
      <c r="J18" s="57">
        <v>877464327.63999999</v>
      </c>
      <c r="K18" s="56">
        <v>7205433138.1299896</v>
      </c>
      <c r="L18" s="56">
        <v>757530515</v>
      </c>
      <c r="M18" s="56">
        <v>672563817.77999997</v>
      </c>
      <c r="N18" s="57">
        <v>8635527470.9099808</v>
      </c>
      <c r="S18" s="1"/>
      <c r="T18" s="1"/>
      <c r="U18" s="1"/>
      <c r="V18" s="1"/>
      <c r="W18" s="31"/>
      <c r="X18" s="31"/>
      <c r="Y18" s="31"/>
      <c r="Z18" s="31"/>
      <c r="AA18" s="31"/>
      <c r="AB18" s="31"/>
      <c r="AC18" s="31"/>
      <c r="AD18" s="31"/>
    </row>
    <row r="19" spans="1:30" ht="14.5">
      <c r="A19" s="354" t="s">
        <v>44</v>
      </c>
      <c r="B19" s="76" t="s">
        <v>41</v>
      </c>
      <c r="C19" s="495">
        <v>290243</v>
      </c>
      <c r="D19" s="496">
        <v>571</v>
      </c>
      <c r="E19" s="496">
        <v>88967</v>
      </c>
      <c r="F19" s="497">
        <v>379781</v>
      </c>
      <c r="G19" s="360">
        <v>312786</v>
      </c>
      <c r="H19" s="51">
        <v>601</v>
      </c>
      <c r="I19" s="51">
        <v>91247</v>
      </c>
      <c r="J19" s="52">
        <v>404634</v>
      </c>
      <c r="K19" s="360">
        <v>326725</v>
      </c>
      <c r="L19" s="51">
        <v>594</v>
      </c>
      <c r="M19" s="51">
        <v>93345</v>
      </c>
      <c r="N19" s="52">
        <v>420664</v>
      </c>
      <c r="S19" s="1"/>
      <c r="T19" s="1"/>
      <c r="U19" s="1"/>
      <c r="V19" s="1"/>
      <c r="W19" s="31"/>
      <c r="X19" s="31"/>
      <c r="Y19" s="31"/>
      <c r="Z19" s="31"/>
      <c r="AA19" s="31"/>
      <c r="AB19" s="31"/>
      <c r="AC19" s="31"/>
      <c r="AD19" s="31"/>
    </row>
    <row r="20" spans="1:30" ht="12.75" customHeight="1" thickBot="1">
      <c r="A20" s="356"/>
      <c r="B20" s="63" t="s">
        <v>43</v>
      </c>
      <c r="C20" s="492">
        <v>9547377335.7800007</v>
      </c>
      <c r="D20" s="493">
        <v>5885520.9199999999</v>
      </c>
      <c r="E20" s="493">
        <v>278508344.77999902</v>
      </c>
      <c r="F20" s="494">
        <v>9831771201.4799805</v>
      </c>
      <c r="G20" s="361">
        <v>143998359197.16</v>
      </c>
      <c r="H20" s="58">
        <v>6008263.2599999998</v>
      </c>
      <c r="I20" s="58">
        <v>6710602</v>
      </c>
      <c r="J20" s="79">
        <v>144011078062.42001</v>
      </c>
      <c r="K20" s="361">
        <v>139455891048.51999</v>
      </c>
      <c r="L20" s="58">
        <v>6074694.1699999999</v>
      </c>
      <c r="M20" s="58">
        <v>320338120.17999899</v>
      </c>
      <c r="N20" s="79">
        <v>139782303862.87</v>
      </c>
      <c r="S20" s="1"/>
      <c r="T20" s="1"/>
      <c r="U20" s="1"/>
      <c r="V20" s="1"/>
      <c r="W20" s="31"/>
      <c r="X20" s="31"/>
      <c r="Y20" s="31"/>
      <c r="Z20" s="31"/>
      <c r="AA20" s="31"/>
      <c r="AB20" s="31"/>
      <c r="AC20" s="31"/>
      <c r="AD20" s="31"/>
    </row>
    <row r="21" spans="1:30" ht="12.75" customHeight="1">
      <c r="A21" s="354" t="s">
        <v>501</v>
      </c>
      <c r="B21" s="64" t="s">
        <v>45</v>
      </c>
      <c r="C21" s="498">
        <v>16280680.448000001</v>
      </c>
      <c r="D21" s="496">
        <v>1413120.3559999999</v>
      </c>
      <c r="E21" s="496">
        <v>446539.89500000002</v>
      </c>
      <c r="F21" s="497">
        <v>18140340.699000001</v>
      </c>
      <c r="G21" s="362">
        <v>16196343.162</v>
      </c>
      <c r="H21" s="61">
        <v>1692967.0190000001</v>
      </c>
      <c r="I21" s="61">
        <v>668743.375</v>
      </c>
      <c r="J21" s="62">
        <v>18558053.556000002</v>
      </c>
      <c r="K21" s="362">
        <v>16124296.116</v>
      </c>
      <c r="L21" s="61">
        <v>1523967.5109999999</v>
      </c>
      <c r="M21" s="61">
        <v>653436.15399999998</v>
      </c>
      <c r="N21" s="62">
        <v>18301699.780999999</v>
      </c>
      <c r="S21" s="1"/>
      <c r="T21" s="1"/>
      <c r="U21" s="1"/>
      <c r="V21" s="1"/>
      <c r="W21" s="31"/>
      <c r="X21" s="31"/>
      <c r="Y21" s="31"/>
      <c r="Z21" s="31"/>
      <c r="AA21" s="31"/>
      <c r="AB21" s="31"/>
      <c r="AC21" s="31"/>
      <c r="AD21" s="31"/>
    </row>
    <row r="22" spans="1:30" ht="12.75" customHeight="1" thickBot="1">
      <c r="A22" s="356"/>
      <c r="B22" s="65" t="s">
        <v>43</v>
      </c>
      <c r="C22" s="499">
        <v>49917.96</v>
      </c>
      <c r="D22" s="493">
        <v>721390.91</v>
      </c>
      <c r="E22" s="493">
        <v>0</v>
      </c>
      <c r="F22" s="494">
        <v>771308.87</v>
      </c>
      <c r="G22" s="56">
        <v>49917.96</v>
      </c>
      <c r="H22" s="56">
        <v>650112.01</v>
      </c>
      <c r="I22" s="56">
        <v>0</v>
      </c>
      <c r="J22" s="57">
        <v>700029.97</v>
      </c>
      <c r="K22" s="56">
        <v>49917.96</v>
      </c>
      <c r="L22" s="56">
        <v>730789.51</v>
      </c>
      <c r="M22" s="56">
        <v>0</v>
      </c>
      <c r="N22" s="57">
        <v>780707.47</v>
      </c>
      <c r="S22" s="29"/>
      <c r="T22" s="1"/>
      <c r="U22" s="1"/>
      <c r="V22" s="1"/>
      <c r="W22" s="31"/>
      <c r="X22" s="31"/>
      <c r="Y22" s="31"/>
      <c r="Z22" s="31"/>
      <c r="AA22" s="31"/>
      <c r="AB22" s="31"/>
      <c r="AC22" s="31"/>
      <c r="AD22" s="31"/>
    </row>
    <row r="23" spans="1:30" ht="29.5" thickBot="1">
      <c r="A23" s="66" t="s">
        <v>504</v>
      </c>
      <c r="B23" s="67" t="s">
        <v>46</v>
      </c>
      <c r="C23" s="490">
        <v>16550192927.150101</v>
      </c>
      <c r="D23" s="488">
        <v>631696884.02999997</v>
      </c>
      <c r="E23" s="488">
        <v>931798628.66000295</v>
      </c>
      <c r="F23" s="489">
        <v>18113688439.84</v>
      </c>
      <c r="G23" s="363">
        <v>144086052696.16</v>
      </c>
      <c r="H23" s="80">
        <v>790682374.87</v>
      </c>
      <c r="I23" s="80">
        <v>12507349</v>
      </c>
      <c r="J23" s="70">
        <v>144889242420.03</v>
      </c>
      <c r="K23" s="363">
        <v>146661374104.61099</v>
      </c>
      <c r="L23" s="80">
        <v>764335998.67999995</v>
      </c>
      <c r="M23" s="80">
        <v>992901937.95999706</v>
      </c>
      <c r="N23" s="70">
        <v>148418612041.25101</v>
      </c>
      <c r="S23" s="29"/>
      <c r="T23" s="1"/>
      <c r="U23" s="1"/>
      <c r="V23" s="1"/>
      <c r="W23" s="31"/>
      <c r="X23" s="31"/>
      <c r="Y23" s="31"/>
      <c r="Z23" s="31"/>
      <c r="AA23" s="31"/>
      <c r="AB23" s="31"/>
      <c r="AC23" s="31"/>
      <c r="AD23" s="31"/>
    </row>
    <row r="24" spans="1:30" ht="12.75" customHeight="1" thickBot="1">
      <c r="A24" s="31"/>
      <c r="D24" s="31"/>
      <c r="E24" s="31"/>
      <c r="F24" s="31"/>
      <c r="H24" s="31"/>
      <c r="I24" s="31"/>
      <c r="J24" s="31"/>
      <c r="L24" s="31"/>
      <c r="M24" s="31"/>
      <c r="N24" s="31"/>
      <c r="W24" s="31"/>
      <c r="X24" s="31"/>
      <c r="Y24" s="31"/>
      <c r="Z24" s="31"/>
      <c r="AA24" s="31"/>
      <c r="AB24" s="31"/>
      <c r="AC24" s="31"/>
      <c r="AD24" s="31"/>
    </row>
    <row r="25" spans="1:30" ht="12.75" customHeight="1" thickBot="1">
      <c r="A25" s="31"/>
      <c r="B25" s="31"/>
      <c r="C25" s="943" t="s">
        <v>329</v>
      </c>
      <c r="D25" s="941"/>
      <c r="E25" s="941"/>
      <c r="F25" s="942"/>
      <c r="G25" s="943" t="s">
        <v>418</v>
      </c>
      <c r="H25" s="941"/>
      <c r="I25" s="941"/>
      <c r="J25" s="942"/>
      <c r="K25" s="943" t="s">
        <v>457</v>
      </c>
      <c r="L25" s="941"/>
      <c r="M25" s="941"/>
      <c r="N25" s="942"/>
      <c r="W25" s="31"/>
      <c r="X25" s="31"/>
      <c r="Y25" s="31"/>
      <c r="Z25" s="31"/>
      <c r="AA25" s="31"/>
      <c r="AB25" s="31"/>
      <c r="AC25" s="31"/>
      <c r="AD25" s="31"/>
    </row>
    <row r="26" spans="1:30" ht="29.5" thickBot="1">
      <c r="A26" s="31"/>
      <c r="B26" s="31"/>
      <c r="C26" s="364" t="s">
        <v>37</v>
      </c>
      <c r="D26" s="365" t="s">
        <v>38</v>
      </c>
      <c r="E26" s="366" t="s">
        <v>247</v>
      </c>
      <c r="F26" s="367" t="s">
        <v>39</v>
      </c>
      <c r="G26" s="81" t="s">
        <v>37</v>
      </c>
      <c r="H26" s="82" t="s">
        <v>38</v>
      </c>
      <c r="I26" s="83" t="s">
        <v>247</v>
      </c>
      <c r="J26" s="84" t="s">
        <v>39</v>
      </c>
      <c r="K26" s="81" t="s">
        <v>37</v>
      </c>
      <c r="L26" s="82" t="s">
        <v>38</v>
      </c>
      <c r="M26" s="83" t="s">
        <v>247</v>
      </c>
      <c r="N26" s="84" t="s">
        <v>39</v>
      </c>
      <c r="W26" s="31"/>
      <c r="X26" s="31"/>
      <c r="Y26" s="31"/>
      <c r="Z26" s="31"/>
      <c r="AA26" s="31"/>
      <c r="AB26" s="31"/>
      <c r="AC26" s="31"/>
      <c r="AD26" s="31"/>
    </row>
    <row r="27" spans="1:30" ht="12.75" customHeight="1">
      <c r="A27" s="354" t="s">
        <v>40</v>
      </c>
      <c r="B27" s="74" t="s">
        <v>41</v>
      </c>
      <c r="C27" s="484">
        <v>245345</v>
      </c>
      <c r="D27" s="485">
        <v>18304</v>
      </c>
      <c r="E27" s="485">
        <v>15285</v>
      </c>
      <c r="F27" s="486">
        <v>278934</v>
      </c>
      <c r="G27" s="75">
        <v>243715</v>
      </c>
      <c r="H27" s="75">
        <v>18376</v>
      </c>
      <c r="I27" s="75">
        <v>15320</v>
      </c>
      <c r="J27" s="48">
        <v>277411</v>
      </c>
      <c r="K27" s="75">
        <v>246925</v>
      </c>
      <c r="L27" s="75">
        <v>18850</v>
      </c>
      <c r="M27" s="75">
        <v>15373</v>
      </c>
      <c r="N27" s="48">
        <v>281148</v>
      </c>
      <c r="S27" s="1"/>
      <c r="T27" s="1"/>
      <c r="U27" s="1"/>
      <c r="V27" s="1"/>
      <c r="W27" s="31"/>
      <c r="X27" s="31"/>
      <c r="Y27" s="31"/>
      <c r="Z27" s="31"/>
      <c r="AA27" s="31"/>
      <c r="AB27" s="31"/>
      <c r="AC27" s="31"/>
      <c r="AD27" s="31"/>
    </row>
    <row r="28" spans="1:30" ht="12.75" customHeight="1">
      <c r="A28" s="355"/>
      <c r="B28" s="76" t="s">
        <v>42</v>
      </c>
      <c r="C28" s="491">
        <v>2413827202.6999998</v>
      </c>
      <c r="D28" s="360">
        <v>277054906.977</v>
      </c>
      <c r="E28" s="360">
        <v>123643276.90800001</v>
      </c>
      <c r="F28" s="487">
        <v>2814525386.585</v>
      </c>
      <c r="G28" s="360">
        <v>2409721725.724</v>
      </c>
      <c r="H28" s="51">
        <v>277820694.47000003</v>
      </c>
      <c r="I28" s="51">
        <v>124252258.40800001</v>
      </c>
      <c r="J28" s="85">
        <v>2811794678.6020002</v>
      </c>
      <c r="K28" s="360">
        <v>2433405745.4239998</v>
      </c>
      <c r="L28" s="51">
        <v>278917265.56900001</v>
      </c>
      <c r="M28" s="51">
        <v>125190497.948</v>
      </c>
      <c r="N28" s="52">
        <v>2837513508.941</v>
      </c>
      <c r="S28" s="1"/>
      <c r="T28" s="1"/>
      <c r="U28" s="1"/>
      <c r="V28" s="1"/>
      <c r="W28" s="31"/>
      <c r="X28" s="31"/>
      <c r="Y28" s="31"/>
      <c r="Z28" s="31"/>
      <c r="AA28" s="31"/>
      <c r="AB28" s="31"/>
      <c r="AC28" s="31"/>
      <c r="AD28" s="31"/>
    </row>
    <row r="29" spans="1:30" ht="12.75" customHeight="1" thickBot="1">
      <c r="A29" s="356"/>
      <c r="B29" s="77" t="s">
        <v>43</v>
      </c>
      <c r="C29" s="55">
        <v>16410578097.8592</v>
      </c>
      <c r="D29" s="56">
        <v>8319884254.9989996</v>
      </c>
      <c r="E29" s="56">
        <v>667490355.50800002</v>
      </c>
      <c r="F29" s="57">
        <v>25397952708.366199</v>
      </c>
      <c r="G29" s="86">
        <v>10304018918.086901</v>
      </c>
      <c r="H29" s="86">
        <v>8555621168.2559996</v>
      </c>
      <c r="I29" s="86">
        <v>17903590.149</v>
      </c>
      <c r="J29" s="87">
        <v>18877543676.492001</v>
      </c>
      <c r="K29" s="56">
        <v>17314384361.075901</v>
      </c>
      <c r="L29" s="56">
        <v>8431025991.783</v>
      </c>
      <c r="M29" s="56">
        <v>687756637.17700005</v>
      </c>
      <c r="N29" s="57">
        <v>26433166990.035999</v>
      </c>
      <c r="S29" s="1"/>
      <c r="T29" s="1"/>
      <c r="U29" s="1"/>
      <c r="V29" s="1"/>
      <c r="W29" s="1"/>
      <c r="X29" s="1"/>
      <c r="Y29" s="1"/>
      <c r="Z29" s="1"/>
      <c r="AA29" s="1"/>
      <c r="AB29" s="1"/>
      <c r="AC29" s="1"/>
      <c r="AD29" s="1"/>
    </row>
    <row r="30" spans="1:30" ht="12.75" customHeight="1">
      <c r="A30" s="354" t="s">
        <v>44</v>
      </c>
      <c r="B30" s="76" t="s">
        <v>41</v>
      </c>
      <c r="C30" s="60">
        <v>464227</v>
      </c>
      <c r="D30" s="362">
        <v>3350</v>
      </c>
      <c r="E30" s="362">
        <v>89591</v>
      </c>
      <c r="F30" s="62">
        <v>557168</v>
      </c>
      <c r="G30" s="362">
        <v>488274</v>
      </c>
      <c r="H30" s="61">
        <v>3274</v>
      </c>
      <c r="I30" s="61">
        <v>92060</v>
      </c>
      <c r="J30" s="62">
        <v>583608</v>
      </c>
      <c r="K30" s="360">
        <v>503182</v>
      </c>
      <c r="L30" s="51">
        <v>3166</v>
      </c>
      <c r="M30" s="51">
        <v>94112</v>
      </c>
      <c r="N30" s="52">
        <v>600460</v>
      </c>
      <c r="S30" s="1"/>
      <c r="T30" s="1"/>
      <c r="U30" s="1"/>
      <c r="V30" s="1"/>
      <c r="W30" s="1"/>
      <c r="X30" s="1"/>
      <c r="Y30" s="1"/>
      <c r="Z30" s="1"/>
      <c r="AA30" s="1"/>
      <c r="AB30" s="1"/>
      <c r="AC30" s="1"/>
      <c r="AD30" s="1"/>
    </row>
    <row r="31" spans="1:30" ht="12.75" customHeight="1" thickBot="1">
      <c r="A31" s="356"/>
      <c r="B31" s="63" t="s">
        <v>43</v>
      </c>
      <c r="C31" s="55">
        <v>12067639681.4389</v>
      </c>
      <c r="D31" s="56">
        <v>94462518.917999998</v>
      </c>
      <c r="E31" s="56">
        <v>286077081.55800003</v>
      </c>
      <c r="F31" s="57">
        <v>12448179281.915001</v>
      </c>
      <c r="G31" s="56">
        <v>146804609414.896</v>
      </c>
      <c r="H31" s="56">
        <v>85614249.841999993</v>
      </c>
      <c r="I31" s="56">
        <v>14020345.569</v>
      </c>
      <c r="J31" s="57">
        <v>146904244010.30701</v>
      </c>
      <c r="K31" s="361">
        <v>142271162529.12601</v>
      </c>
      <c r="L31" s="58">
        <v>100590187.985</v>
      </c>
      <c r="M31" s="58">
        <v>327291860.16699898</v>
      </c>
      <c r="N31" s="79">
        <v>142699044577.28</v>
      </c>
      <c r="S31" s="1"/>
      <c r="T31" s="1"/>
      <c r="U31" s="1"/>
      <c r="V31" s="1"/>
      <c r="W31" s="1"/>
      <c r="X31" s="1"/>
      <c r="Y31" s="1"/>
      <c r="Z31" s="1"/>
      <c r="AA31" s="1"/>
      <c r="AB31" s="1"/>
      <c r="AC31" s="1"/>
      <c r="AD31" s="1"/>
    </row>
    <row r="32" spans="1:30" ht="12.75" customHeight="1">
      <c r="A32" s="354" t="s">
        <v>501</v>
      </c>
      <c r="B32" s="59" t="s">
        <v>45</v>
      </c>
      <c r="C32" s="60">
        <v>19725557.177999899</v>
      </c>
      <c r="D32" s="362">
        <v>1579353.257</v>
      </c>
      <c r="E32" s="362">
        <v>6037652.5599999996</v>
      </c>
      <c r="F32" s="62">
        <v>27342562.9949999</v>
      </c>
      <c r="G32" s="362">
        <v>19514726.333999898</v>
      </c>
      <c r="H32" s="61">
        <v>1822992.6710000001</v>
      </c>
      <c r="I32" s="61">
        <v>6261366.4720000103</v>
      </c>
      <c r="J32" s="62">
        <v>27599085.477000002</v>
      </c>
      <c r="K32" s="362">
        <v>19431069.278999899</v>
      </c>
      <c r="L32" s="61">
        <v>1653654.4439999999</v>
      </c>
      <c r="M32" s="61">
        <v>6249888.3420000002</v>
      </c>
      <c r="N32" s="62">
        <v>27334612.064999901</v>
      </c>
      <c r="S32" s="1"/>
      <c r="T32" s="1"/>
      <c r="U32" s="1"/>
      <c r="V32" s="1"/>
      <c r="W32" s="1"/>
      <c r="X32" s="1"/>
      <c r="Y32" s="1"/>
      <c r="Z32" s="1"/>
      <c r="AA32" s="1"/>
      <c r="AB32" s="1"/>
      <c r="AC32" s="1"/>
      <c r="AD32" s="1"/>
    </row>
    <row r="33" spans="1:30" ht="12.75" customHeight="1" thickBot="1">
      <c r="A33" s="356"/>
      <c r="B33" s="63" t="s">
        <v>43</v>
      </c>
      <c r="C33" s="55">
        <v>162239531.30599999</v>
      </c>
      <c r="D33" s="56">
        <v>51372322.406000003</v>
      </c>
      <c r="E33" s="56">
        <v>190572.34700000001</v>
      </c>
      <c r="F33" s="57">
        <v>213802426.05899999</v>
      </c>
      <c r="G33" s="56">
        <v>154468147.04499999</v>
      </c>
      <c r="H33" s="56">
        <v>51102706.005000003</v>
      </c>
      <c r="I33" s="56">
        <v>317850.91700000002</v>
      </c>
      <c r="J33" s="57">
        <v>205888703.96700001</v>
      </c>
      <c r="K33" s="56">
        <v>163077016.00299999</v>
      </c>
      <c r="L33" s="56">
        <v>51483511.917999998</v>
      </c>
      <c r="M33" s="56">
        <v>242237.60699999999</v>
      </c>
      <c r="N33" s="57">
        <v>214802765.528</v>
      </c>
      <c r="S33" s="1"/>
      <c r="T33" s="1"/>
      <c r="U33" s="1"/>
      <c r="V33" s="1"/>
      <c r="W33" s="17"/>
      <c r="X33" s="17"/>
      <c r="Y33" s="17"/>
      <c r="Z33" s="17"/>
      <c r="AA33" s="17"/>
      <c r="AB33" s="17"/>
      <c r="AC33" s="17"/>
      <c r="AD33" s="17"/>
    </row>
    <row r="34" spans="1:30" ht="29.5" thickBot="1">
      <c r="A34" s="66" t="s">
        <v>504</v>
      </c>
      <c r="B34" s="89" t="s">
        <v>46</v>
      </c>
      <c r="C34" s="500">
        <v>28640457310.605099</v>
      </c>
      <c r="D34" s="500">
        <v>8465719096.323</v>
      </c>
      <c r="E34" s="500">
        <v>953758009.41300297</v>
      </c>
      <c r="F34" s="501">
        <v>38059934416.341202</v>
      </c>
      <c r="G34" s="69">
        <v>157263096480.02802</v>
      </c>
      <c r="H34" s="502">
        <v>8692338124.1030006</v>
      </c>
      <c r="I34" s="502">
        <v>32241786.635000002</v>
      </c>
      <c r="J34" s="503">
        <v>165987676390.767</v>
      </c>
      <c r="K34" s="70">
        <v>159748623906.20599</v>
      </c>
      <c r="L34" s="70">
        <v>8583099691.6859999</v>
      </c>
      <c r="M34" s="70">
        <v>1015290734.951</v>
      </c>
      <c r="N34" s="70">
        <v>169347014332.84201</v>
      </c>
      <c r="S34" s="1"/>
      <c r="T34" s="1"/>
      <c r="U34" s="1"/>
      <c r="V34" s="1"/>
      <c r="W34" s="17"/>
      <c r="X34" s="17"/>
      <c r="Y34" s="17"/>
      <c r="Z34" s="17"/>
      <c r="AA34" s="17"/>
      <c r="AB34" s="17"/>
      <c r="AC34" s="17"/>
      <c r="AD34" s="17"/>
    </row>
    <row r="35" spans="1:30" ht="12.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30" ht="12.75" customHeight="1">
      <c r="G36" s="93"/>
      <c r="H36" s="17"/>
      <c r="I36" s="17"/>
      <c r="J36" s="17"/>
      <c r="K36" s="94"/>
      <c r="L36" s="17"/>
      <c r="M36" s="17"/>
      <c r="N36" s="17"/>
      <c r="O36" s="17"/>
      <c r="P36" s="17"/>
      <c r="Q36" s="17"/>
      <c r="R36" s="17"/>
      <c r="S36" s="17"/>
      <c r="T36" s="17"/>
      <c r="U36" s="17"/>
      <c r="V36" s="17"/>
      <c r="W36" s="17"/>
      <c r="X36" s="17"/>
      <c r="Y36" s="17"/>
      <c r="Z36" s="17"/>
    </row>
    <row r="37" spans="1:30" ht="12.75" customHeight="1">
      <c r="G37" s="95"/>
      <c r="H37" s="17"/>
      <c r="I37" s="17"/>
      <c r="J37" s="17"/>
      <c r="K37" s="17"/>
      <c r="L37" s="17"/>
      <c r="M37" s="17"/>
      <c r="N37" s="17"/>
      <c r="O37" s="17"/>
      <c r="P37" s="17"/>
      <c r="Q37" s="17"/>
      <c r="R37" s="17"/>
      <c r="S37" s="17"/>
      <c r="T37" s="17"/>
      <c r="U37" s="17"/>
      <c r="V37" s="17"/>
      <c r="W37" s="17"/>
      <c r="X37" s="17"/>
      <c r="Y37" s="17"/>
      <c r="Z37" s="17"/>
    </row>
    <row r="38" spans="1:30" ht="12.75" customHeight="1">
      <c r="G38" s="95"/>
      <c r="H38" s="17"/>
      <c r="I38" s="17"/>
      <c r="J38" s="17"/>
      <c r="K38" s="17"/>
      <c r="L38" s="17"/>
      <c r="M38" s="17"/>
      <c r="N38" s="17"/>
      <c r="O38" s="17"/>
      <c r="P38" s="17"/>
      <c r="Q38" s="17"/>
      <c r="R38" s="17"/>
      <c r="S38" s="17"/>
      <c r="T38" s="17"/>
      <c r="U38" s="17"/>
      <c r="V38" s="17"/>
      <c r="W38" s="17"/>
      <c r="X38" s="17"/>
      <c r="Y38" s="17"/>
      <c r="Z38" s="17"/>
    </row>
    <row r="39" spans="1:30" ht="12.75" customHeight="1">
      <c r="G39" s="95"/>
      <c r="H39" s="17"/>
      <c r="I39" s="17"/>
      <c r="J39" s="17"/>
      <c r="K39" s="17"/>
      <c r="L39" s="17"/>
      <c r="M39" s="17"/>
      <c r="N39" s="17"/>
      <c r="O39" s="17"/>
      <c r="P39" s="17"/>
      <c r="Q39" s="17"/>
      <c r="R39" s="17"/>
      <c r="S39" s="17"/>
      <c r="T39" s="17"/>
      <c r="U39" s="17"/>
      <c r="V39" s="17"/>
      <c r="W39" s="17"/>
      <c r="X39" s="17"/>
      <c r="Y39" s="17"/>
      <c r="Z39" s="17"/>
    </row>
    <row r="40" spans="1:30" ht="12.75" customHeight="1">
      <c r="G40" s="96"/>
      <c r="H40" s="17"/>
      <c r="I40" s="17"/>
      <c r="J40" s="17"/>
      <c r="K40" s="17"/>
      <c r="L40" s="17"/>
      <c r="M40" s="17"/>
      <c r="N40" s="17"/>
      <c r="O40" s="17"/>
      <c r="P40" s="17"/>
      <c r="Q40" s="17"/>
      <c r="R40" s="17"/>
      <c r="S40" s="17"/>
      <c r="T40" s="17"/>
      <c r="U40" s="17"/>
      <c r="V40" s="17"/>
      <c r="W40" s="17"/>
      <c r="X40" s="17"/>
      <c r="Y40" s="17"/>
      <c r="Z40" s="17"/>
    </row>
    <row r="41" spans="1:30" ht="51" customHeight="1">
      <c r="G41" s="78"/>
      <c r="H41" s="17"/>
      <c r="I41" s="17"/>
      <c r="J41" s="17"/>
      <c r="K41" s="17"/>
      <c r="L41" s="17"/>
      <c r="M41" s="17"/>
      <c r="N41" s="17"/>
      <c r="O41" s="17"/>
      <c r="P41" s="17"/>
      <c r="Q41" s="17"/>
      <c r="R41" s="17"/>
      <c r="S41" s="17"/>
      <c r="T41" s="17"/>
      <c r="U41" s="17"/>
      <c r="V41" s="17"/>
      <c r="W41" s="17"/>
      <c r="X41" s="17"/>
      <c r="Y41" s="17"/>
      <c r="Z41" s="17"/>
    </row>
    <row r="42" spans="1:30" ht="12.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30" ht="12.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30" ht="12.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30" ht="12.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30" ht="12.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30" ht="12.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9" spans="1:26" ht="12.75" customHeight="1">
      <c r="A49" s="31" t="s">
        <v>47</v>
      </c>
      <c r="B49" s="31"/>
      <c r="C49" s="90"/>
      <c r="D49" s="90"/>
      <c r="E49" s="91"/>
      <c r="F49" s="92"/>
      <c r="G49" s="17"/>
      <c r="H49" s="17"/>
      <c r="I49" s="17"/>
      <c r="J49" s="17"/>
      <c r="K49" s="17"/>
      <c r="L49" s="17"/>
      <c r="M49" s="17"/>
      <c r="N49" s="17"/>
      <c r="O49" s="17"/>
      <c r="P49" s="17"/>
      <c r="Q49" s="17"/>
      <c r="R49" s="17"/>
      <c r="S49" s="17"/>
      <c r="T49" s="17"/>
      <c r="U49" s="17"/>
      <c r="V49" s="17"/>
      <c r="W49" s="17"/>
      <c r="X49" s="17"/>
      <c r="Y49" s="17"/>
      <c r="Z49" s="17"/>
    </row>
    <row r="50" spans="1:26" ht="12.75" customHeight="1">
      <c r="A50" s="31" t="s">
        <v>48</v>
      </c>
      <c r="B50" s="95"/>
      <c r="C50" s="95"/>
      <c r="D50" s="95"/>
      <c r="E50" s="95"/>
      <c r="F50" s="95"/>
      <c r="G50" s="17"/>
      <c r="H50" s="17"/>
      <c r="I50" s="17"/>
      <c r="J50" s="17"/>
      <c r="K50" s="17"/>
      <c r="L50" s="17"/>
      <c r="M50" s="17"/>
      <c r="N50" s="17"/>
      <c r="O50" s="17"/>
      <c r="P50" s="17"/>
      <c r="Q50" s="17"/>
      <c r="R50" s="17"/>
      <c r="S50" s="17"/>
      <c r="T50" s="17"/>
      <c r="U50" s="17"/>
      <c r="V50" s="17"/>
      <c r="W50" s="17"/>
      <c r="X50" s="17"/>
      <c r="Y50" s="17"/>
      <c r="Z50" s="17"/>
    </row>
    <row r="51" spans="1:26" ht="12.75" customHeight="1">
      <c r="A51" s="31" t="s">
        <v>500</v>
      </c>
      <c r="B51" s="95"/>
      <c r="C51" s="95"/>
      <c r="D51" s="95"/>
      <c r="E51" s="95"/>
      <c r="F51" s="95"/>
      <c r="G51" s="17"/>
      <c r="H51" s="17"/>
      <c r="I51" s="17"/>
      <c r="J51" s="17"/>
      <c r="K51" s="17"/>
      <c r="L51" s="17"/>
      <c r="M51" s="17"/>
      <c r="N51" s="17"/>
      <c r="O51" s="17"/>
      <c r="P51" s="17"/>
      <c r="Q51" s="17"/>
      <c r="R51" s="17"/>
      <c r="S51" s="17"/>
      <c r="T51" s="17"/>
      <c r="U51" s="17"/>
      <c r="V51" s="17"/>
      <c r="W51" s="17"/>
      <c r="X51" s="17"/>
      <c r="Y51" s="17"/>
      <c r="Z51" s="17"/>
    </row>
    <row r="52" spans="1:26" ht="12.75" customHeight="1">
      <c r="A52" s="220" t="s">
        <v>502</v>
      </c>
      <c r="E52" s="96"/>
      <c r="F52" s="96"/>
      <c r="G52" s="17"/>
      <c r="H52" s="17"/>
      <c r="I52" s="17"/>
      <c r="J52" s="17"/>
      <c r="K52" s="17"/>
      <c r="L52" s="17"/>
      <c r="M52" s="17"/>
      <c r="N52" s="17"/>
      <c r="O52" s="17"/>
      <c r="P52" s="17"/>
      <c r="Q52" s="17"/>
      <c r="R52" s="17"/>
      <c r="S52" s="17"/>
      <c r="T52" s="17"/>
      <c r="U52" s="17"/>
      <c r="V52" s="17"/>
      <c r="W52" s="17"/>
      <c r="X52" s="17"/>
      <c r="Y52" s="17"/>
      <c r="Z52" s="17"/>
    </row>
    <row r="53" spans="1:26" ht="52" customHeight="1">
      <c r="A53" s="934" t="s">
        <v>503</v>
      </c>
      <c r="B53" s="934"/>
      <c r="C53" s="934"/>
      <c r="D53" s="934"/>
      <c r="E53" s="934"/>
      <c r="F53" s="934"/>
      <c r="G53" s="17"/>
      <c r="H53" s="17"/>
      <c r="I53" s="17"/>
      <c r="J53" s="17"/>
      <c r="K53" s="17"/>
      <c r="L53" s="17"/>
      <c r="M53" s="17"/>
      <c r="N53" s="17"/>
      <c r="O53" s="17"/>
      <c r="P53" s="17"/>
      <c r="Q53" s="17"/>
      <c r="R53" s="17"/>
      <c r="S53" s="17"/>
      <c r="T53" s="17"/>
      <c r="U53" s="17"/>
      <c r="V53" s="17"/>
      <c r="W53" s="17"/>
      <c r="X53" s="17"/>
      <c r="Y53" s="17"/>
      <c r="Z53" s="17"/>
    </row>
    <row r="54" spans="1:26" ht="12.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3">
    <mergeCell ref="C3:F3"/>
    <mergeCell ref="G3:J3"/>
    <mergeCell ref="K3:N3"/>
    <mergeCell ref="G14:J14"/>
    <mergeCell ref="G25:J25"/>
    <mergeCell ref="C14:F14"/>
    <mergeCell ref="C25:F25"/>
    <mergeCell ref="A53:F53"/>
    <mergeCell ref="A5:A7"/>
    <mergeCell ref="A8:A9"/>
    <mergeCell ref="K14:N14"/>
    <mergeCell ref="K25:N25"/>
    <mergeCell ref="A10:A11"/>
  </mergeCells>
  <pageMargins left="0.7" right="0.7" top="0.75" bottom="0.75" header="0" footer="0"/>
  <pageSetup scale="5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9"/>
  <sheetViews>
    <sheetView workbookViewId="0"/>
  </sheetViews>
  <sheetFormatPr defaultColWidth="12.58203125" defaultRowHeight="15" customHeight="1"/>
  <cols>
    <col min="1" max="1" width="10.83203125" customWidth="1"/>
    <col min="2" max="2" width="19.08203125" customWidth="1"/>
    <col min="3" max="3" width="20.5" customWidth="1"/>
    <col min="4" max="4" width="16.5" customWidth="1"/>
    <col min="5" max="5" width="21.08203125" customWidth="1"/>
    <col min="6" max="6" width="17.58203125" customWidth="1"/>
    <col min="7" max="7" width="17.08203125" customWidth="1"/>
    <col min="8" max="8" width="16.5" customWidth="1"/>
    <col min="9" max="9" width="17.58203125" customWidth="1"/>
    <col min="10" max="10" width="18" customWidth="1"/>
    <col min="11" max="26" width="9" customWidth="1"/>
  </cols>
  <sheetData>
    <row r="1" spans="1:26" ht="18.5">
      <c r="A1" s="97" t="s">
        <v>458</v>
      </c>
      <c r="B1" s="18"/>
      <c r="C1" s="18"/>
      <c r="D1" s="18"/>
      <c r="E1" s="98"/>
      <c r="F1" s="98"/>
      <c r="G1" s="98"/>
      <c r="H1" s="18"/>
      <c r="I1" s="18"/>
      <c r="J1" s="18"/>
      <c r="K1" s="18"/>
      <c r="L1" s="18"/>
      <c r="M1" s="18"/>
      <c r="N1" s="18"/>
      <c r="O1" s="18"/>
      <c r="P1" s="18"/>
      <c r="Q1" s="18"/>
      <c r="R1" s="18"/>
      <c r="S1" s="18"/>
      <c r="T1" s="18"/>
      <c r="U1" s="18"/>
      <c r="V1" s="18"/>
      <c r="W1" s="18"/>
      <c r="X1" s="18"/>
      <c r="Y1" s="18"/>
      <c r="Z1" s="18"/>
    </row>
    <row r="2" spans="1:26" ht="15" customHeight="1">
      <c r="A2" s="99"/>
      <c r="B2" s="99"/>
      <c r="C2" s="99"/>
      <c r="D2" s="17"/>
      <c r="E2" s="99"/>
      <c r="F2" s="99"/>
      <c r="G2" s="17"/>
      <c r="H2" s="17"/>
      <c r="I2" s="17"/>
      <c r="J2" s="17"/>
      <c r="K2" s="17"/>
      <c r="L2" s="17"/>
      <c r="M2" s="17"/>
      <c r="N2" s="17"/>
      <c r="O2" s="17"/>
      <c r="P2" s="17"/>
      <c r="Q2" s="17"/>
      <c r="R2" s="17"/>
      <c r="S2" s="17"/>
      <c r="T2" s="17"/>
      <c r="U2" s="17"/>
      <c r="V2" s="17"/>
      <c r="W2" s="17"/>
      <c r="X2" s="17"/>
      <c r="Y2" s="17"/>
      <c r="Z2" s="17"/>
    </row>
    <row r="3" spans="1:26" ht="71.25" customHeight="1" thickBot="1">
      <c r="A3" s="100" t="s">
        <v>49</v>
      </c>
      <c r="B3" s="101" t="s">
        <v>50</v>
      </c>
      <c r="C3" s="102" t="s">
        <v>51</v>
      </c>
      <c r="D3" s="103" t="s">
        <v>52</v>
      </c>
      <c r="E3" s="104" t="s">
        <v>53</v>
      </c>
      <c r="F3" s="105" t="s">
        <v>54</v>
      </c>
      <c r="G3" s="106" t="s">
        <v>55</v>
      </c>
      <c r="H3" s="104" t="s">
        <v>56</v>
      </c>
      <c r="I3" s="105" t="s">
        <v>57</v>
      </c>
      <c r="J3" s="106" t="s">
        <v>58</v>
      </c>
      <c r="K3" s="31"/>
      <c r="L3" s="31"/>
      <c r="M3" s="33"/>
      <c r="N3" s="33"/>
      <c r="O3" s="33"/>
      <c r="P3" s="33"/>
      <c r="Q3" s="33"/>
      <c r="R3" s="33"/>
      <c r="S3" s="33"/>
      <c r="T3" s="33"/>
      <c r="U3" s="33"/>
      <c r="V3" s="33"/>
      <c r="W3" s="33"/>
      <c r="X3" s="33"/>
      <c r="Y3" s="33"/>
      <c r="Z3" s="33"/>
    </row>
    <row r="4" spans="1:26" ht="12.75" customHeight="1">
      <c r="A4" s="549" t="s">
        <v>459</v>
      </c>
      <c r="B4" s="564">
        <v>17314384361.075901</v>
      </c>
      <c r="C4" s="550">
        <v>2433405745.4239998</v>
      </c>
      <c r="D4" s="561">
        <v>7.1152886828000099</v>
      </c>
      <c r="E4" s="564">
        <v>8431025991.783</v>
      </c>
      <c r="F4" s="558">
        <v>278917265.56900001</v>
      </c>
      <c r="G4" s="561">
        <v>30.227694849164099</v>
      </c>
      <c r="H4" s="564">
        <v>687756637.17700005</v>
      </c>
      <c r="I4" s="558">
        <v>125190497.948</v>
      </c>
      <c r="J4" s="551">
        <v>5.4936808180335799</v>
      </c>
      <c r="K4" s="31"/>
      <c r="L4" s="31"/>
      <c r="M4" s="31"/>
      <c r="N4" s="31"/>
      <c r="O4" s="31"/>
      <c r="P4" s="31"/>
      <c r="Q4" s="31"/>
      <c r="R4" s="31"/>
      <c r="S4" s="31"/>
      <c r="T4" s="31"/>
      <c r="U4" s="31"/>
      <c r="V4" s="31"/>
      <c r="W4" s="31"/>
      <c r="X4" s="31"/>
      <c r="Y4" s="31"/>
      <c r="Z4" s="31"/>
    </row>
    <row r="5" spans="1:26" ht="12.75" customHeight="1">
      <c r="A5" s="552" t="s">
        <v>420</v>
      </c>
      <c r="B5" s="565">
        <v>10304018918.086901</v>
      </c>
      <c r="C5" s="553">
        <v>2409721725.724</v>
      </c>
      <c r="D5" s="562">
        <v>4.2760202591405498</v>
      </c>
      <c r="E5" s="565">
        <v>8555621168.2559996</v>
      </c>
      <c r="F5" s="559">
        <v>277820694.47000003</v>
      </c>
      <c r="G5" s="562">
        <v>30.7954783014908</v>
      </c>
      <c r="H5" s="565">
        <v>17903590.149</v>
      </c>
      <c r="I5" s="559">
        <v>124087779.008</v>
      </c>
      <c r="J5" s="554">
        <v>0.14428165522928499</v>
      </c>
      <c r="K5" s="31"/>
      <c r="L5" s="31"/>
      <c r="M5" s="31"/>
      <c r="N5" s="31"/>
      <c r="O5" s="31"/>
      <c r="P5" s="31"/>
      <c r="Q5" s="31"/>
      <c r="R5" s="31"/>
      <c r="S5" s="31"/>
      <c r="T5" s="31"/>
      <c r="U5" s="31"/>
      <c r="V5" s="31"/>
      <c r="W5" s="31"/>
      <c r="X5" s="31"/>
      <c r="Y5" s="31"/>
      <c r="Z5" s="31"/>
    </row>
    <row r="6" spans="1:26" ht="12.75" customHeight="1" thickBot="1">
      <c r="A6" s="555" t="s">
        <v>331</v>
      </c>
      <c r="B6" s="55">
        <v>16410578097.8592</v>
      </c>
      <c r="C6" s="556">
        <v>2413827202.6999998</v>
      </c>
      <c r="D6" s="563">
        <v>6.7985720268224004</v>
      </c>
      <c r="E6" s="55">
        <v>8319884254.9989996</v>
      </c>
      <c r="F6" s="560">
        <v>277054906.977</v>
      </c>
      <c r="G6" s="563">
        <v>30.029730733806101</v>
      </c>
      <c r="H6" s="55">
        <v>667490355.50800002</v>
      </c>
      <c r="I6" s="560">
        <v>123643276.90800001</v>
      </c>
      <c r="J6" s="557">
        <v>5.3985171875108398</v>
      </c>
      <c r="K6" s="31"/>
      <c r="L6" s="31"/>
      <c r="M6" s="31"/>
      <c r="N6" s="31"/>
      <c r="O6" s="31"/>
      <c r="P6" s="31"/>
      <c r="Q6" s="31"/>
      <c r="R6" s="31"/>
      <c r="S6" s="31"/>
      <c r="T6" s="31"/>
      <c r="U6" s="31"/>
      <c r="V6" s="31"/>
      <c r="W6" s="31"/>
      <c r="X6" s="31"/>
      <c r="Y6" s="31"/>
      <c r="Z6" s="31"/>
    </row>
    <row r="7" spans="1:26" ht="12.75" customHeight="1">
      <c r="A7" s="1"/>
      <c r="B7" s="1"/>
      <c r="C7" s="1"/>
      <c r="D7" s="1"/>
      <c r="E7" s="1"/>
      <c r="F7" s="1"/>
      <c r="G7" s="1"/>
      <c r="H7" s="1"/>
      <c r="I7" s="1"/>
      <c r="J7" s="1"/>
      <c r="K7" s="31"/>
      <c r="L7" s="31"/>
      <c r="M7" s="31"/>
      <c r="N7" s="31"/>
      <c r="O7" s="31"/>
      <c r="P7" s="31"/>
      <c r="Q7" s="31"/>
      <c r="R7" s="31"/>
      <c r="S7" s="31"/>
      <c r="T7" s="31"/>
      <c r="U7" s="31"/>
      <c r="V7" s="31"/>
      <c r="W7" s="31"/>
      <c r="X7" s="31"/>
      <c r="Y7" s="31"/>
      <c r="Z7" s="31"/>
    </row>
    <row r="8" spans="1:26" ht="12.75" customHeight="1">
      <c r="A8" s="31" t="s">
        <v>59</v>
      </c>
      <c r="B8" s="31"/>
      <c r="C8" s="90"/>
      <c r="D8" s="90"/>
      <c r="E8" s="91"/>
      <c r="F8" s="92"/>
      <c r="G8" s="93"/>
      <c r="H8" s="31"/>
      <c r="I8" s="31"/>
      <c r="J8" s="31"/>
      <c r="K8" s="31"/>
      <c r="L8" s="31"/>
      <c r="M8" s="31"/>
      <c r="N8" s="31"/>
      <c r="O8" s="31"/>
      <c r="P8" s="31"/>
      <c r="Q8" s="31"/>
      <c r="R8" s="31"/>
      <c r="S8" s="31"/>
      <c r="T8" s="31"/>
      <c r="U8" s="31"/>
      <c r="V8" s="31"/>
      <c r="W8" s="31"/>
      <c r="X8" s="31"/>
      <c r="Y8" s="31"/>
      <c r="Z8" s="31"/>
    </row>
    <row r="9" spans="1:26" ht="12.75" customHeight="1">
      <c r="A9" s="31" t="s">
        <v>60</v>
      </c>
      <c r="B9" s="95"/>
      <c r="C9" s="107"/>
      <c r="D9" s="95"/>
      <c r="E9" s="95"/>
      <c r="F9" s="107"/>
      <c r="G9" s="91"/>
      <c r="H9" s="31"/>
      <c r="I9" s="31"/>
      <c r="J9" s="31"/>
      <c r="K9" s="31"/>
      <c r="L9" s="31"/>
      <c r="M9" s="31"/>
      <c r="N9" s="31"/>
      <c r="O9" s="31"/>
      <c r="P9" s="31"/>
      <c r="Q9" s="31"/>
      <c r="R9" s="31"/>
      <c r="S9" s="31"/>
      <c r="T9" s="31"/>
      <c r="U9" s="31"/>
      <c r="V9" s="31"/>
      <c r="W9" s="31"/>
      <c r="X9" s="31"/>
      <c r="Y9" s="31"/>
      <c r="Z9" s="31"/>
    </row>
    <row r="10" spans="1:26" ht="14.25" customHeight="1">
      <c r="A10" s="31" t="s">
        <v>61</v>
      </c>
      <c r="B10" s="31"/>
      <c r="C10" s="31"/>
      <c r="D10" s="31"/>
      <c r="E10" s="91"/>
      <c r="F10" s="91"/>
      <c r="G10" s="91"/>
      <c r="H10" s="31"/>
      <c r="I10" s="31"/>
      <c r="J10" s="31"/>
      <c r="K10" s="31"/>
      <c r="L10" s="31"/>
      <c r="M10" s="31"/>
      <c r="N10" s="31"/>
      <c r="O10" s="31"/>
      <c r="P10" s="31"/>
      <c r="Q10" s="31"/>
      <c r="R10" s="31"/>
      <c r="S10" s="31"/>
      <c r="T10" s="31"/>
      <c r="U10" s="31"/>
      <c r="V10" s="31"/>
      <c r="W10" s="31"/>
      <c r="X10" s="31"/>
      <c r="Y10" s="31"/>
      <c r="Z10" s="31"/>
    </row>
    <row r="11" spans="1:26" ht="15" customHeight="1">
      <c r="A11" s="934" t="s">
        <v>62</v>
      </c>
      <c r="B11" s="922"/>
      <c r="C11" s="922"/>
      <c r="D11" s="922"/>
      <c r="E11" s="922"/>
      <c r="F11" s="922"/>
      <c r="G11" s="922"/>
      <c r="H11" s="31"/>
      <c r="I11" s="31"/>
      <c r="J11" s="31"/>
      <c r="K11" s="31"/>
      <c r="L11" s="31"/>
      <c r="M11" s="31"/>
      <c r="N11" s="31"/>
      <c r="O11" s="31"/>
      <c r="P11" s="31"/>
      <c r="Q11" s="31"/>
      <c r="R11" s="31"/>
      <c r="S11" s="31"/>
      <c r="T11" s="31"/>
      <c r="U11" s="31"/>
      <c r="V11" s="31"/>
      <c r="W11" s="31"/>
      <c r="X11" s="31"/>
      <c r="Y11" s="31"/>
      <c r="Z11" s="31"/>
    </row>
    <row r="12" spans="1:26" ht="28.5" customHeight="1">
      <c r="A12" s="922"/>
      <c r="B12" s="922"/>
      <c r="C12" s="922"/>
      <c r="D12" s="922"/>
      <c r="E12" s="922"/>
      <c r="F12" s="922"/>
      <c r="G12" s="922"/>
      <c r="H12" s="31"/>
      <c r="I12" s="31"/>
      <c r="J12" s="31"/>
      <c r="K12" s="31"/>
      <c r="L12" s="31"/>
      <c r="M12" s="31"/>
      <c r="N12" s="31"/>
      <c r="O12" s="31"/>
      <c r="P12" s="31"/>
      <c r="Q12" s="31"/>
      <c r="R12" s="31"/>
      <c r="S12" s="31"/>
      <c r="T12" s="31"/>
      <c r="U12" s="31"/>
      <c r="V12" s="31"/>
      <c r="W12" s="31"/>
      <c r="X12" s="31"/>
      <c r="Y12" s="31"/>
      <c r="Z12" s="31"/>
    </row>
    <row r="13" spans="1:26" ht="12.75" customHeight="1">
      <c r="A13" s="31"/>
      <c r="B13" s="108"/>
      <c r="C13" s="108"/>
      <c r="D13" s="108"/>
      <c r="E13" s="108"/>
      <c r="F13" s="108"/>
      <c r="G13" s="108"/>
      <c r="H13" s="31"/>
      <c r="I13" s="31"/>
      <c r="J13" s="31"/>
      <c r="K13" s="31"/>
      <c r="L13" s="31"/>
      <c r="M13" s="31"/>
      <c r="N13" s="31"/>
      <c r="O13" s="31"/>
      <c r="P13" s="31"/>
      <c r="Q13" s="31"/>
      <c r="R13" s="31"/>
      <c r="S13" s="31"/>
      <c r="T13" s="31"/>
      <c r="U13" s="31"/>
      <c r="V13" s="31"/>
      <c r="W13" s="31"/>
      <c r="X13" s="31"/>
      <c r="Y13" s="31"/>
      <c r="Z13" s="31"/>
    </row>
    <row r="14" spans="1:26" ht="12.75" customHeight="1">
      <c r="A14" s="108"/>
      <c r="B14" s="108"/>
      <c r="C14" s="108"/>
      <c r="D14" s="108"/>
      <c r="E14" s="108"/>
      <c r="F14" s="108"/>
      <c r="G14" s="108"/>
      <c r="H14" s="31"/>
      <c r="I14" s="31"/>
      <c r="J14" s="31"/>
      <c r="K14" s="31"/>
      <c r="L14" s="31"/>
      <c r="M14" s="31"/>
      <c r="N14" s="31"/>
      <c r="O14" s="31"/>
      <c r="P14" s="31"/>
      <c r="Q14" s="31"/>
      <c r="R14" s="31"/>
      <c r="S14" s="31"/>
      <c r="T14" s="31"/>
      <c r="U14" s="31"/>
      <c r="V14" s="31"/>
      <c r="W14" s="31"/>
      <c r="X14" s="31"/>
      <c r="Y14" s="31"/>
      <c r="Z14" s="31"/>
    </row>
    <row r="15" spans="1:26" ht="12.75" customHeight="1">
      <c r="A15" s="1"/>
      <c r="B15" s="1"/>
      <c r="C15" s="1"/>
      <c r="D15" s="1"/>
      <c r="E15" s="1"/>
      <c r="F15" s="1"/>
      <c r="G15" s="109"/>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10"/>
      <c r="F16" s="110"/>
      <c r="G16" s="110"/>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10"/>
      <c r="F17" s="110"/>
      <c r="G17" s="110"/>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10"/>
      <c r="F18" s="110"/>
      <c r="G18" s="110"/>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10"/>
      <c r="F19" s="110"/>
      <c r="G19" s="110"/>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10"/>
      <c r="F20" s="110"/>
      <c r="G20" s="110"/>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10"/>
      <c r="F21" s="110"/>
      <c r="G21" s="110"/>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10"/>
      <c r="F22" s="110"/>
      <c r="G22" s="110"/>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10"/>
      <c r="F23" s="110"/>
      <c r="G23" s="110"/>
      <c r="H23" s="1"/>
      <c r="I23" s="1"/>
      <c r="J23" s="1"/>
      <c r="K23" s="1"/>
      <c r="L23" s="1"/>
      <c r="M23" s="1"/>
      <c r="N23" s="1"/>
      <c r="O23" s="1"/>
      <c r="P23" s="1"/>
      <c r="Q23" s="1"/>
      <c r="R23" s="1"/>
      <c r="S23" s="1"/>
      <c r="T23" s="1"/>
      <c r="U23" s="1"/>
      <c r="V23" s="1"/>
      <c r="W23" s="1"/>
      <c r="X23" s="1"/>
      <c r="Y23" s="1"/>
      <c r="Z23" s="1"/>
    </row>
    <row r="24" spans="1:26" ht="12.75" customHeight="1">
      <c r="A24" s="1"/>
      <c r="B24" s="1"/>
      <c r="C24" s="1" t="s">
        <v>63</v>
      </c>
      <c r="D24" s="1"/>
      <c r="E24" s="110"/>
      <c r="F24" s="110"/>
      <c r="G24" s="110"/>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10"/>
      <c r="F25" s="110"/>
      <c r="G25" s="110"/>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10"/>
      <c r="F26" s="110"/>
      <c r="G26" s="110"/>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10"/>
      <c r="F27" s="110"/>
      <c r="G27" s="110"/>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10"/>
      <c r="F28" s="110"/>
      <c r="G28" s="110"/>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10"/>
      <c r="F29" s="110"/>
      <c r="G29" s="110"/>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10"/>
      <c r="F30" s="110"/>
      <c r="G30" s="110"/>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10"/>
      <c r="F31" s="110"/>
      <c r="G31" s="110"/>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10"/>
      <c r="F32" s="110"/>
      <c r="G32" s="110"/>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10"/>
      <c r="F33" s="110"/>
      <c r="G33" s="110"/>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10"/>
      <c r="F34" s="110"/>
      <c r="G34" s="110"/>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10"/>
      <c r="F35" s="110"/>
      <c r="G35" s="110"/>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10"/>
      <c r="F36" s="110"/>
      <c r="G36" s="110"/>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10"/>
      <c r="F37" s="110"/>
      <c r="G37" s="110"/>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10"/>
      <c r="F38" s="110"/>
      <c r="G38" s="110"/>
      <c r="H38" s="1"/>
      <c r="I38" s="1"/>
      <c r="J38" s="1"/>
      <c r="K38" s="1"/>
      <c r="L38" s="1"/>
      <c r="M38" s="1"/>
      <c r="N38" s="1"/>
      <c r="O38" s="1"/>
      <c r="P38" s="1"/>
      <c r="Q38" s="1"/>
      <c r="R38" s="1"/>
      <c r="S38" s="1"/>
      <c r="T38" s="1"/>
      <c r="U38" s="1"/>
      <c r="V38" s="1"/>
      <c r="W38" s="1"/>
      <c r="X38" s="1"/>
      <c r="Y38" s="1"/>
      <c r="Z38" s="1"/>
    </row>
    <row r="39" spans="1:26" ht="12.75" customHeight="1">
      <c r="A39" s="1"/>
      <c r="B39" s="1"/>
      <c r="C39" s="110"/>
      <c r="D39" s="110"/>
      <c r="E39" s="110"/>
      <c r="F39" s="1"/>
      <c r="G39" s="1"/>
      <c r="H39" s="1"/>
      <c r="I39" s="1"/>
      <c r="J39" s="1"/>
      <c r="K39" s="1"/>
      <c r="L39" s="1"/>
      <c r="M39" s="1"/>
      <c r="N39" s="1"/>
      <c r="O39" s="1"/>
      <c r="P39" s="1"/>
      <c r="Q39" s="1"/>
      <c r="R39" s="1"/>
      <c r="S39" s="1"/>
      <c r="T39" s="1"/>
      <c r="U39" s="1"/>
      <c r="V39" s="1"/>
      <c r="W39" s="1"/>
      <c r="X39" s="1"/>
    </row>
    <row r="40" spans="1:26" ht="12.75" customHeight="1">
      <c r="A40" s="1"/>
      <c r="B40" s="1"/>
      <c r="C40" s="1"/>
      <c r="D40" s="110"/>
      <c r="E40" s="110"/>
      <c r="F40" s="110"/>
      <c r="G40" s="1"/>
      <c r="H40" s="1"/>
      <c r="I40" s="1"/>
      <c r="J40" s="1"/>
      <c r="K40" s="1"/>
      <c r="L40" s="1"/>
      <c r="M40" s="1"/>
      <c r="N40" s="1"/>
      <c r="O40" s="1"/>
      <c r="P40" s="1"/>
      <c r="Q40" s="1"/>
      <c r="R40" s="1"/>
      <c r="S40" s="1"/>
      <c r="T40" s="1"/>
      <c r="U40" s="1"/>
      <c r="V40" s="1"/>
      <c r="W40" s="1"/>
      <c r="X40" s="1"/>
      <c r="Y40" s="1"/>
    </row>
    <row r="41" spans="1:26" ht="12.75" customHeight="1">
      <c r="A41" s="1"/>
      <c r="B41" s="1"/>
      <c r="C41" s="1"/>
      <c r="D41" s="1"/>
      <c r="E41" s="110"/>
      <c r="F41" s="110"/>
      <c r="G41" s="110"/>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10"/>
      <c r="F42" s="110"/>
      <c r="G42" s="110"/>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10"/>
      <c r="F43" s="110"/>
      <c r="G43" s="110"/>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10"/>
      <c r="F44" s="110"/>
      <c r="G44" s="110"/>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10"/>
      <c r="F45" s="110"/>
      <c r="G45" s="110"/>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10"/>
      <c r="F46" s="110"/>
      <c r="G46" s="110"/>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10"/>
      <c r="F47" s="110"/>
      <c r="G47" s="110"/>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10"/>
      <c r="F48" s="110"/>
      <c r="G48" s="110"/>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10"/>
      <c r="F49" s="110"/>
      <c r="G49" s="110"/>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10"/>
      <c r="F50" s="110"/>
      <c r="G50" s="110"/>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10"/>
      <c r="F51" s="110"/>
      <c r="G51" s="110"/>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10"/>
      <c r="F52" s="110"/>
      <c r="G52" s="110"/>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10"/>
      <c r="F53" s="110"/>
      <c r="G53" s="110"/>
      <c r="H53" s="1"/>
      <c r="I53" s="1"/>
      <c r="J53" s="1"/>
      <c r="K53" s="1"/>
      <c r="L53" s="1"/>
      <c r="M53" s="1"/>
      <c r="N53" s="1"/>
      <c r="O53" s="1"/>
      <c r="P53" s="1"/>
      <c r="Q53" s="1"/>
      <c r="R53" s="1"/>
      <c r="S53" s="1"/>
      <c r="T53" s="1"/>
      <c r="U53" s="1"/>
      <c r="V53" s="1"/>
      <c r="W53" s="1"/>
      <c r="X53" s="1"/>
      <c r="Y53" s="1"/>
      <c r="Z53" s="1"/>
    </row>
    <row r="54" spans="1:26" ht="12.75" customHeight="1">
      <c r="A54" s="17"/>
      <c r="B54" s="17"/>
      <c r="C54" s="17"/>
      <c r="D54" s="17"/>
      <c r="E54" s="111"/>
      <c r="F54" s="111"/>
      <c r="G54" s="111"/>
      <c r="H54" s="17"/>
      <c r="I54" s="17"/>
      <c r="J54" s="17"/>
      <c r="K54" s="17"/>
      <c r="L54" s="17"/>
      <c r="M54" s="17"/>
      <c r="N54" s="17"/>
      <c r="O54" s="17"/>
      <c r="P54" s="17"/>
      <c r="Q54" s="17"/>
      <c r="R54" s="17"/>
      <c r="S54" s="17"/>
      <c r="T54" s="17"/>
      <c r="U54" s="17"/>
      <c r="V54" s="17"/>
      <c r="W54" s="17"/>
      <c r="X54" s="17"/>
      <c r="Y54" s="17"/>
      <c r="Z54" s="17"/>
    </row>
    <row r="55" spans="1:26" ht="12.75" customHeight="1">
      <c r="A55" s="17"/>
      <c r="B55" s="17"/>
      <c r="C55" s="17"/>
      <c r="D55" s="17"/>
      <c r="E55" s="111"/>
      <c r="F55" s="111"/>
      <c r="G55" s="111"/>
      <c r="H55" s="17"/>
      <c r="I55" s="17"/>
      <c r="J55" s="17"/>
      <c r="K55" s="17"/>
      <c r="L55" s="17"/>
      <c r="M55" s="17"/>
      <c r="N55" s="17"/>
      <c r="O55" s="17"/>
      <c r="P55" s="17"/>
      <c r="Q55" s="17"/>
      <c r="R55" s="17"/>
      <c r="S55" s="17"/>
      <c r="T55" s="17"/>
      <c r="U55" s="17"/>
      <c r="V55" s="17"/>
      <c r="W55" s="17"/>
      <c r="X55" s="17"/>
      <c r="Y55" s="17"/>
      <c r="Z55" s="17"/>
    </row>
    <row r="56" spans="1:26" ht="12.75" customHeight="1">
      <c r="A56" s="17"/>
      <c r="B56" s="17"/>
      <c r="C56" s="17"/>
      <c r="D56" s="17"/>
      <c r="E56" s="111"/>
      <c r="F56" s="111"/>
      <c r="G56" s="111"/>
      <c r="H56" s="17"/>
      <c r="I56" s="17"/>
      <c r="J56" s="17"/>
      <c r="K56" s="17"/>
      <c r="L56" s="17"/>
      <c r="M56" s="17"/>
      <c r="N56" s="17"/>
      <c r="O56" s="17"/>
      <c r="P56" s="17"/>
      <c r="Q56" s="17"/>
      <c r="R56" s="17"/>
      <c r="S56" s="17"/>
      <c r="T56" s="17"/>
      <c r="U56" s="17"/>
      <c r="V56" s="17"/>
      <c r="W56" s="17"/>
      <c r="X56" s="17"/>
      <c r="Y56" s="17"/>
      <c r="Z56" s="17"/>
    </row>
    <row r="57" spans="1:26" ht="12.75" customHeight="1">
      <c r="A57" s="17"/>
      <c r="B57" s="17"/>
      <c r="C57" s="17"/>
      <c r="D57" s="17"/>
      <c r="E57" s="111"/>
      <c r="F57" s="111"/>
      <c r="G57" s="111"/>
      <c r="H57" s="17"/>
      <c r="I57" s="17"/>
      <c r="J57" s="17"/>
      <c r="K57" s="17"/>
      <c r="L57" s="17"/>
      <c r="M57" s="17"/>
      <c r="N57" s="17"/>
      <c r="O57" s="17"/>
      <c r="P57" s="17"/>
      <c r="Q57" s="17"/>
      <c r="R57" s="17"/>
      <c r="S57" s="17"/>
      <c r="T57" s="17"/>
      <c r="U57" s="17"/>
      <c r="V57" s="17"/>
      <c r="W57" s="17"/>
      <c r="X57" s="17"/>
      <c r="Y57" s="17"/>
      <c r="Z57" s="17"/>
    </row>
    <row r="58" spans="1:26" ht="12.75" customHeight="1">
      <c r="A58" s="17"/>
      <c r="B58" s="17"/>
      <c r="C58" s="17"/>
      <c r="D58" s="17"/>
      <c r="E58" s="111"/>
      <c r="F58" s="111"/>
      <c r="G58" s="111"/>
      <c r="H58" s="17"/>
      <c r="I58" s="17"/>
      <c r="J58" s="17"/>
      <c r="K58" s="17"/>
      <c r="L58" s="17"/>
      <c r="M58" s="17"/>
      <c r="N58" s="17"/>
      <c r="O58" s="17"/>
      <c r="P58" s="17"/>
      <c r="Q58" s="17"/>
      <c r="R58" s="17"/>
      <c r="S58" s="17"/>
      <c r="T58" s="17"/>
      <c r="U58" s="17"/>
      <c r="V58" s="17"/>
      <c r="W58" s="17"/>
      <c r="X58" s="17"/>
      <c r="Y58" s="17"/>
      <c r="Z58" s="17"/>
    </row>
    <row r="59" spans="1:26" ht="12.75" customHeight="1">
      <c r="A59" s="17"/>
      <c r="B59" s="17"/>
      <c r="C59" s="17"/>
      <c r="D59" s="17"/>
      <c r="E59" s="111"/>
      <c r="F59" s="111"/>
      <c r="G59" s="111"/>
      <c r="H59" s="17"/>
      <c r="I59" s="17"/>
      <c r="J59" s="17"/>
      <c r="K59" s="17"/>
      <c r="L59" s="17"/>
      <c r="M59" s="17"/>
      <c r="N59" s="17"/>
      <c r="O59" s="17"/>
      <c r="P59" s="17"/>
      <c r="Q59" s="17"/>
      <c r="R59" s="17"/>
      <c r="S59" s="17"/>
      <c r="T59" s="17"/>
      <c r="U59" s="17"/>
      <c r="V59" s="17"/>
      <c r="W59" s="17"/>
      <c r="X59" s="17"/>
      <c r="Y59" s="17"/>
      <c r="Z59" s="17"/>
    </row>
    <row r="60" spans="1:26" ht="12.75" customHeight="1">
      <c r="A60" s="17"/>
      <c r="B60" s="17"/>
      <c r="C60" s="17"/>
      <c r="D60" s="17"/>
      <c r="E60" s="111"/>
      <c r="F60" s="111"/>
      <c r="G60" s="111"/>
      <c r="H60" s="17"/>
      <c r="I60" s="17"/>
      <c r="J60" s="17"/>
      <c r="K60" s="17"/>
      <c r="L60" s="17"/>
      <c r="M60" s="17"/>
      <c r="N60" s="17"/>
      <c r="O60" s="17"/>
      <c r="P60" s="17"/>
      <c r="Q60" s="17"/>
      <c r="R60" s="17"/>
      <c r="S60" s="17"/>
      <c r="T60" s="17"/>
      <c r="U60" s="17"/>
      <c r="V60" s="17"/>
      <c r="W60" s="17"/>
      <c r="X60" s="17"/>
      <c r="Y60" s="17"/>
      <c r="Z60" s="17"/>
    </row>
    <row r="61" spans="1:26" ht="12.75" customHeight="1">
      <c r="A61" s="17"/>
      <c r="B61" s="17"/>
      <c r="C61" s="17"/>
      <c r="D61" s="17"/>
      <c r="E61" s="111"/>
      <c r="F61" s="111"/>
      <c r="G61" s="111"/>
      <c r="H61" s="17"/>
      <c r="I61" s="17"/>
      <c r="J61" s="17"/>
      <c r="K61" s="17"/>
      <c r="L61" s="17"/>
      <c r="M61" s="17"/>
      <c r="N61" s="17"/>
      <c r="O61" s="17"/>
      <c r="P61" s="17"/>
      <c r="Q61" s="17"/>
      <c r="R61" s="17"/>
      <c r="S61" s="17"/>
      <c r="T61" s="17"/>
      <c r="U61" s="17"/>
      <c r="V61" s="17"/>
      <c r="W61" s="17"/>
      <c r="X61" s="17"/>
      <c r="Y61" s="17"/>
      <c r="Z61" s="17"/>
    </row>
    <row r="62" spans="1:26" ht="12.75" customHeight="1">
      <c r="A62" s="17"/>
      <c r="B62" s="17"/>
      <c r="C62" s="17"/>
      <c r="D62" s="17"/>
      <c r="E62" s="111"/>
      <c r="F62" s="111"/>
      <c r="G62" s="111"/>
      <c r="H62" s="17"/>
      <c r="I62" s="17"/>
      <c r="J62" s="17"/>
      <c r="K62" s="17"/>
      <c r="L62" s="17"/>
      <c r="M62" s="17"/>
      <c r="N62" s="17"/>
      <c r="O62" s="17"/>
      <c r="P62" s="17"/>
      <c r="Q62" s="17"/>
      <c r="R62" s="17"/>
      <c r="S62" s="17"/>
      <c r="T62" s="17"/>
      <c r="U62" s="17"/>
      <c r="V62" s="17"/>
      <c r="W62" s="17"/>
      <c r="X62" s="17"/>
      <c r="Y62" s="17"/>
      <c r="Z62" s="17"/>
    </row>
    <row r="63" spans="1:26" ht="12.75" customHeight="1">
      <c r="A63" s="17"/>
      <c r="B63" s="17"/>
      <c r="C63" s="17"/>
      <c r="D63" s="17"/>
      <c r="E63" s="111"/>
      <c r="F63" s="111"/>
      <c r="G63" s="111"/>
      <c r="H63" s="17"/>
      <c r="I63" s="17"/>
      <c r="J63" s="17"/>
      <c r="K63" s="17"/>
      <c r="L63" s="17"/>
      <c r="M63" s="17"/>
      <c r="N63" s="17"/>
      <c r="O63" s="17"/>
      <c r="P63" s="17"/>
      <c r="Q63" s="17"/>
      <c r="R63" s="17"/>
      <c r="S63" s="17"/>
      <c r="T63" s="17"/>
      <c r="U63" s="17"/>
      <c r="V63" s="17"/>
      <c r="W63" s="17"/>
      <c r="X63" s="17"/>
      <c r="Y63" s="17"/>
      <c r="Z63" s="17"/>
    </row>
    <row r="64" spans="1:26" ht="12.75" customHeight="1">
      <c r="A64" s="17"/>
      <c r="B64" s="17"/>
      <c r="C64" s="17"/>
      <c r="D64" s="17"/>
      <c r="E64" s="111"/>
      <c r="F64" s="111"/>
      <c r="G64" s="111"/>
      <c r="H64" s="17"/>
      <c r="I64" s="17"/>
      <c r="J64" s="17"/>
      <c r="K64" s="17"/>
      <c r="L64" s="17"/>
      <c r="M64" s="17"/>
      <c r="N64" s="17"/>
      <c r="O64" s="17"/>
      <c r="P64" s="17"/>
      <c r="Q64" s="17"/>
      <c r="R64" s="17"/>
      <c r="S64" s="17"/>
      <c r="T64" s="17"/>
      <c r="U64" s="17"/>
      <c r="V64" s="17"/>
      <c r="W64" s="17"/>
      <c r="X64" s="17"/>
      <c r="Y64" s="17"/>
      <c r="Z64" s="17"/>
    </row>
    <row r="65" spans="1:26" ht="12.75" customHeight="1">
      <c r="A65" s="17"/>
      <c r="B65" s="17"/>
      <c r="C65" s="17"/>
      <c r="D65" s="17"/>
      <c r="E65" s="111"/>
      <c r="F65" s="111"/>
      <c r="G65" s="111"/>
      <c r="H65" s="17"/>
      <c r="I65" s="17"/>
      <c r="J65" s="17"/>
      <c r="K65" s="17"/>
      <c r="L65" s="17"/>
      <c r="M65" s="17"/>
      <c r="N65" s="17"/>
      <c r="O65" s="17"/>
      <c r="P65" s="17"/>
      <c r="Q65" s="17"/>
      <c r="R65" s="17"/>
      <c r="S65" s="17"/>
      <c r="T65" s="17"/>
      <c r="U65" s="17"/>
      <c r="V65" s="17"/>
      <c r="W65" s="17"/>
      <c r="X65" s="17"/>
      <c r="Y65" s="17"/>
      <c r="Z65" s="17"/>
    </row>
    <row r="66" spans="1:26" ht="12.75" customHeight="1">
      <c r="A66" s="17"/>
      <c r="B66" s="17"/>
      <c r="C66" s="17"/>
      <c r="D66" s="17"/>
      <c r="E66" s="111"/>
      <c r="F66" s="111"/>
      <c r="G66" s="111"/>
      <c r="H66" s="17"/>
      <c r="I66" s="17"/>
      <c r="J66" s="17"/>
      <c r="K66" s="17"/>
      <c r="L66" s="17"/>
      <c r="M66" s="17"/>
      <c r="N66" s="17"/>
      <c r="O66" s="17"/>
      <c r="P66" s="17"/>
      <c r="Q66" s="17"/>
      <c r="R66" s="17"/>
      <c r="S66" s="17"/>
      <c r="T66" s="17"/>
      <c r="U66" s="17"/>
      <c r="V66" s="17"/>
      <c r="W66" s="17"/>
      <c r="X66" s="17"/>
      <c r="Y66" s="17"/>
      <c r="Z66" s="17"/>
    </row>
    <row r="67" spans="1:26" ht="12.75" customHeight="1">
      <c r="A67" s="17"/>
      <c r="B67" s="17"/>
      <c r="C67" s="17"/>
      <c r="D67" s="17"/>
      <c r="E67" s="111"/>
      <c r="F67" s="111"/>
      <c r="G67" s="111"/>
      <c r="H67" s="17"/>
      <c r="I67" s="17"/>
      <c r="J67" s="17"/>
      <c r="K67" s="17"/>
      <c r="L67" s="17"/>
      <c r="M67" s="17"/>
      <c r="N67" s="17"/>
      <c r="O67" s="17"/>
      <c r="P67" s="17"/>
      <c r="Q67" s="17"/>
      <c r="R67" s="17"/>
      <c r="S67" s="17"/>
      <c r="T67" s="17"/>
      <c r="U67" s="17"/>
      <c r="V67" s="17"/>
      <c r="W67" s="17"/>
      <c r="X67" s="17"/>
      <c r="Y67" s="17"/>
      <c r="Z67" s="17"/>
    </row>
    <row r="68" spans="1:26" ht="12.75" customHeight="1">
      <c r="A68" s="17"/>
      <c r="B68" s="17"/>
      <c r="C68" s="17"/>
      <c r="D68" s="17"/>
      <c r="E68" s="111"/>
      <c r="F68" s="111"/>
      <c r="G68" s="111"/>
      <c r="H68" s="17"/>
      <c r="I68" s="17"/>
      <c r="J68" s="17"/>
      <c r="K68" s="17"/>
      <c r="L68" s="17"/>
      <c r="M68" s="17"/>
      <c r="N68" s="17"/>
      <c r="O68" s="17"/>
      <c r="P68" s="17"/>
      <c r="Q68" s="17"/>
      <c r="R68" s="17"/>
      <c r="S68" s="17"/>
      <c r="T68" s="17"/>
      <c r="U68" s="17"/>
      <c r="V68" s="17"/>
      <c r="W68" s="17"/>
      <c r="X68" s="17"/>
      <c r="Y68" s="17"/>
      <c r="Z68" s="17"/>
    </row>
    <row r="69" spans="1:26" ht="12.75" customHeight="1">
      <c r="A69" s="17"/>
      <c r="B69" s="17"/>
      <c r="C69" s="17"/>
      <c r="D69" s="17"/>
      <c r="E69" s="111"/>
      <c r="F69" s="111"/>
      <c r="G69" s="111"/>
      <c r="H69" s="17"/>
      <c r="I69" s="17"/>
      <c r="J69" s="17"/>
      <c r="K69" s="17"/>
      <c r="L69" s="17"/>
      <c r="M69" s="17"/>
      <c r="N69" s="17"/>
      <c r="O69" s="17"/>
      <c r="P69" s="17"/>
      <c r="Q69" s="17"/>
      <c r="R69" s="17"/>
      <c r="S69" s="17"/>
      <c r="T69" s="17"/>
      <c r="U69" s="17"/>
      <c r="V69" s="17"/>
      <c r="W69" s="17"/>
      <c r="X69" s="17"/>
      <c r="Y69" s="17"/>
      <c r="Z69" s="17"/>
    </row>
    <row r="70" spans="1:26" ht="12.75" customHeight="1">
      <c r="A70" s="17"/>
      <c r="B70" s="17"/>
      <c r="C70" s="17"/>
      <c r="D70" s="17"/>
      <c r="E70" s="111"/>
      <c r="F70" s="111"/>
      <c r="G70" s="111"/>
      <c r="H70" s="17"/>
      <c r="I70" s="17"/>
      <c r="J70" s="17"/>
      <c r="K70" s="17"/>
      <c r="L70" s="17"/>
      <c r="M70" s="17"/>
      <c r="N70" s="17"/>
      <c r="O70" s="17"/>
      <c r="P70" s="17"/>
      <c r="Q70" s="17"/>
      <c r="R70" s="17"/>
      <c r="S70" s="17"/>
      <c r="T70" s="17"/>
      <c r="U70" s="17"/>
      <c r="V70" s="17"/>
      <c r="W70" s="17"/>
      <c r="X70" s="17"/>
      <c r="Y70" s="17"/>
      <c r="Z70" s="17"/>
    </row>
    <row r="71" spans="1:26" ht="12.75" customHeight="1">
      <c r="A71" s="17"/>
      <c r="B71" s="17"/>
      <c r="C71" s="17"/>
      <c r="D71" s="17"/>
      <c r="E71" s="111"/>
      <c r="F71" s="111"/>
      <c r="G71" s="111"/>
      <c r="H71" s="17"/>
      <c r="I71" s="17"/>
      <c r="J71" s="17"/>
      <c r="K71" s="17"/>
      <c r="L71" s="17"/>
      <c r="M71" s="17"/>
      <c r="N71" s="17"/>
      <c r="O71" s="17"/>
      <c r="P71" s="17"/>
      <c r="Q71" s="17"/>
      <c r="R71" s="17"/>
      <c r="S71" s="17"/>
      <c r="T71" s="17"/>
      <c r="U71" s="17"/>
      <c r="V71" s="17"/>
      <c r="W71" s="17"/>
      <c r="X71" s="17"/>
      <c r="Y71" s="17"/>
      <c r="Z71" s="17"/>
    </row>
    <row r="72" spans="1:26" ht="12.75" customHeight="1">
      <c r="A72" s="17"/>
      <c r="B72" s="17"/>
      <c r="C72" s="17"/>
      <c r="D72" s="17"/>
      <c r="E72" s="111"/>
      <c r="F72" s="111"/>
      <c r="G72" s="111"/>
      <c r="H72" s="17"/>
      <c r="I72" s="17"/>
      <c r="J72" s="17"/>
      <c r="K72" s="17"/>
      <c r="L72" s="17"/>
      <c r="M72" s="17"/>
      <c r="N72" s="17"/>
      <c r="O72" s="17"/>
      <c r="P72" s="17"/>
      <c r="Q72" s="17"/>
      <c r="R72" s="17"/>
      <c r="S72" s="17"/>
      <c r="T72" s="17"/>
      <c r="U72" s="17"/>
      <c r="V72" s="17"/>
      <c r="W72" s="17"/>
      <c r="X72" s="17"/>
      <c r="Y72" s="17"/>
      <c r="Z72" s="17"/>
    </row>
    <row r="73" spans="1:26" ht="12.75" customHeight="1">
      <c r="A73" s="17"/>
      <c r="B73" s="17"/>
      <c r="C73" s="17"/>
      <c r="D73" s="17"/>
      <c r="E73" s="111"/>
      <c r="F73" s="111"/>
      <c r="G73" s="111"/>
      <c r="H73" s="17"/>
      <c r="I73" s="17"/>
      <c r="J73" s="17"/>
      <c r="K73" s="17"/>
      <c r="L73" s="17"/>
      <c r="M73" s="17"/>
      <c r="N73" s="17"/>
      <c r="O73" s="17"/>
      <c r="P73" s="17"/>
      <c r="Q73" s="17"/>
      <c r="R73" s="17"/>
      <c r="S73" s="17"/>
      <c r="T73" s="17"/>
      <c r="U73" s="17"/>
      <c r="V73" s="17"/>
      <c r="W73" s="17"/>
      <c r="X73" s="17"/>
      <c r="Y73" s="17"/>
      <c r="Z73" s="17"/>
    </row>
    <row r="74" spans="1:26" ht="12.75" customHeight="1">
      <c r="A74" s="17"/>
      <c r="B74" s="17"/>
      <c r="C74" s="17"/>
      <c r="D74" s="17"/>
      <c r="E74" s="111"/>
      <c r="F74" s="111"/>
      <c r="G74" s="111"/>
      <c r="H74" s="17"/>
      <c r="I74" s="17"/>
      <c r="J74" s="17"/>
      <c r="K74" s="17"/>
      <c r="L74" s="17"/>
      <c r="M74" s="17"/>
      <c r="N74" s="17"/>
      <c r="O74" s="17"/>
      <c r="P74" s="17"/>
      <c r="Q74" s="17"/>
      <c r="R74" s="17"/>
      <c r="S74" s="17"/>
      <c r="T74" s="17"/>
      <c r="U74" s="17"/>
      <c r="V74" s="17"/>
      <c r="W74" s="17"/>
      <c r="X74" s="17"/>
      <c r="Y74" s="17"/>
      <c r="Z74" s="17"/>
    </row>
    <row r="75" spans="1:26" ht="12.75" customHeight="1">
      <c r="A75" s="17"/>
      <c r="B75" s="17"/>
      <c r="C75" s="17"/>
      <c r="D75" s="17"/>
      <c r="E75" s="111"/>
      <c r="F75" s="111"/>
      <c r="G75" s="111"/>
      <c r="H75" s="17"/>
      <c r="I75" s="17"/>
      <c r="J75" s="17"/>
      <c r="K75" s="17"/>
      <c r="L75" s="17"/>
      <c r="M75" s="17"/>
      <c r="N75" s="17"/>
      <c r="O75" s="17"/>
      <c r="P75" s="17"/>
      <c r="Q75" s="17"/>
      <c r="R75" s="17"/>
      <c r="S75" s="17"/>
      <c r="T75" s="17"/>
      <c r="U75" s="17"/>
      <c r="V75" s="17"/>
      <c r="W75" s="17"/>
      <c r="X75" s="17"/>
      <c r="Y75" s="17"/>
      <c r="Z75" s="17"/>
    </row>
    <row r="76" spans="1:26" ht="12.75" customHeight="1">
      <c r="A76" s="17"/>
      <c r="B76" s="17"/>
      <c r="C76" s="17"/>
      <c r="D76" s="17"/>
      <c r="E76" s="111"/>
      <c r="F76" s="111"/>
      <c r="G76" s="111"/>
      <c r="H76" s="17"/>
      <c r="I76" s="17"/>
      <c r="J76" s="17"/>
      <c r="K76" s="17"/>
      <c r="L76" s="17"/>
      <c r="M76" s="17"/>
      <c r="N76" s="17"/>
      <c r="O76" s="17"/>
      <c r="P76" s="17"/>
      <c r="Q76" s="17"/>
      <c r="R76" s="17"/>
      <c r="S76" s="17"/>
      <c r="T76" s="17"/>
      <c r="U76" s="17"/>
      <c r="V76" s="17"/>
      <c r="W76" s="17"/>
      <c r="X76" s="17"/>
      <c r="Y76" s="17"/>
      <c r="Z76" s="17"/>
    </row>
    <row r="77" spans="1:26" ht="12.75" customHeight="1">
      <c r="A77" s="17"/>
      <c r="B77" s="17"/>
      <c r="C77" s="17"/>
      <c r="D77" s="17"/>
      <c r="E77" s="111"/>
      <c r="F77" s="111"/>
      <c r="G77" s="111"/>
      <c r="H77" s="17"/>
      <c r="I77" s="17"/>
      <c r="J77" s="17"/>
      <c r="K77" s="17"/>
      <c r="L77" s="17"/>
      <c r="M77" s="17"/>
      <c r="N77" s="17"/>
      <c r="O77" s="17"/>
      <c r="P77" s="17"/>
      <c r="Q77" s="17"/>
      <c r="R77" s="17"/>
      <c r="S77" s="17"/>
      <c r="T77" s="17"/>
      <c r="U77" s="17"/>
      <c r="V77" s="17"/>
      <c r="W77" s="17"/>
      <c r="X77" s="17"/>
      <c r="Y77" s="17"/>
      <c r="Z77" s="17"/>
    </row>
    <row r="78" spans="1:26" ht="12.75" customHeight="1">
      <c r="A78" s="17"/>
      <c r="B78" s="17"/>
      <c r="C78" s="17"/>
      <c r="D78" s="17"/>
      <c r="E78" s="111"/>
      <c r="F78" s="111"/>
      <c r="G78" s="111"/>
      <c r="H78" s="17"/>
      <c r="I78" s="17"/>
      <c r="J78" s="17"/>
      <c r="K78" s="17"/>
      <c r="L78" s="17"/>
      <c r="M78" s="17"/>
      <c r="N78" s="17"/>
      <c r="O78" s="17"/>
      <c r="P78" s="17"/>
      <c r="Q78" s="17"/>
      <c r="R78" s="17"/>
      <c r="S78" s="17"/>
      <c r="T78" s="17"/>
      <c r="U78" s="17"/>
      <c r="V78" s="17"/>
      <c r="W78" s="17"/>
      <c r="X78" s="17"/>
      <c r="Y78" s="17"/>
      <c r="Z78" s="17"/>
    </row>
    <row r="79" spans="1:26" ht="12.75" customHeight="1">
      <c r="A79" s="17"/>
      <c r="B79" s="17"/>
      <c r="C79" s="17"/>
      <c r="D79" s="17"/>
      <c r="E79" s="111"/>
      <c r="F79" s="111"/>
      <c r="G79" s="111"/>
      <c r="H79" s="17"/>
      <c r="I79" s="17"/>
      <c r="J79" s="17"/>
      <c r="K79" s="17"/>
      <c r="L79" s="17"/>
      <c r="M79" s="17"/>
      <c r="N79" s="17"/>
      <c r="O79" s="17"/>
      <c r="P79" s="17"/>
      <c r="Q79" s="17"/>
      <c r="R79" s="17"/>
      <c r="S79" s="17"/>
      <c r="T79" s="17"/>
      <c r="U79" s="17"/>
      <c r="V79" s="17"/>
      <c r="W79" s="17"/>
      <c r="X79" s="17"/>
      <c r="Y79" s="17"/>
      <c r="Z79" s="17"/>
    </row>
    <row r="80" spans="1:26" ht="12.75" customHeight="1">
      <c r="A80" s="17"/>
      <c r="B80" s="17"/>
      <c r="C80" s="17"/>
      <c r="D80" s="17"/>
      <c r="E80" s="111"/>
      <c r="F80" s="111"/>
      <c r="G80" s="111"/>
      <c r="H80" s="17"/>
      <c r="I80" s="17"/>
      <c r="J80" s="17"/>
      <c r="K80" s="17"/>
      <c r="L80" s="17"/>
      <c r="M80" s="17"/>
      <c r="N80" s="17"/>
      <c r="O80" s="17"/>
      <c r="P80" s="17"/>
      <c r="Q80" s="17"/>
      <c r="R80" s="17"/>
      <c r="S80" s="17"/>
      <c r="T80" s="17"/>
      <c r="U80" s="17"/>
      <c r="V80" s="17"/>
      <c r="W80" s="17"/>
      <c r="X80" s="17"/>
      <c r="Y80" s="17"/>
      <c r="Z80" s="17"/>
    </row>
    <row r="81" spans="1:26" ht="12.75" customHeight="1">
      <c r="A81" s="17"/>
      <c r="B81" s="17"/>
      <c r="C81" s="17"/>
      <c r="D81" s="17"/>
      <c r="E81" s="111"/>
      <c r="F81" s="111"/>
      <c r="G81" s="111"/>
      <c r="H81" s="17"/>
      <c r="I81" s="17"/>
      <c r="J81" s="17"/>
      <c r="K81" s="17"/>
      <c r="L81" s="17"/>
      <c r="M81" s="17"/>
      <c r="N81" s="17"/>
      <c r="O81" s="17"/>
      <c r="P81" s="17"/>
      <c r="Q81" s="17"/>
      <c r="R81" s="17"/>
      <c r="S81" s="17"/>
      <c r="T81" s="17"/>
      <c r="U81" s="17"/>
      <c r="V81" s="17"/>
      <c r="W81" s="17"/>
      <c r="X81" s="17"/>
      <c r="Y81" s="17"/>
      <c r="Z81" s="17"/>
    </row>
    <row r="82" spans="1:26" ht="12.75" customHeight="1">
      <c r="A82" s="17"/>
      <c r="B82" s="17"/>
      <c r="C82" s="17"/>
      <c r="D82" s="17"/>
      <c r="E82" s="111"/>
      <c r="F82" s="111"/>
      <c r="G82" s="111"/>
      <c r="H82" s="17"/>
      <c r="I82" s="17"/>
      <c r="J82" s="17"/>
      <c r="K82" s="17"/>
      <c r="L82" s="17"/>
      <c r="M82" s="17"/>
      <c r="N82" s="17"/>
      <c r="O82" s="17"/>
      <c r="P82" s="17"/>
      <c r="Q82" s="17"/>
      <c r="R82" s="17"/>
      <c r="S82" s="17"/>
      <c r="T82" s="17"/>
      <c r="U82" s="17"/>
      <c r="V82" s="17"/>
      <c r="W82" s="17"/>
      <c r="X82" s="17"/>
      <c r="Y82" s="17"/>
      <c r="Z82" s="17"/>
    </row>
    <row r="83" spans="1:26" ht="12.75" customHeight="1">
      <c r="A83" s="17"/>
      <c r="B83" s="17"/>
      <c r="C83" s="17"/>
      <c r="D83" s="17"/>
      <c r="E83" s="111"/>
      <c r="F83" s="111"/>
      <c r="G83" s="111"/>
      <c r="H83" s="17"/>
      <c r="I83" s="17"/>
      <c r="J83" s="17"/>
      <c r="K83" s="17"/>
      <c r="L83" s="17"/>
      <c r="M83" s="17"/>
      <c r="N83" s="17"/>
      <c r="O83" s="17"/>
      <c r="P83" s="17"/>
      <c r="Q83" s="17"/>
      <c r="R83" s="17"/>
      <c r="S83" s="17"/>
      <c r="T83" s="17"/>
      <c r="U83" s="17"/>
      <c r="V83" s="17"/>
      <c r="W83" s="17"/>
      <c r="X83" s="17"/>
      <c r="Y83" s="17"/>
      <c r="Z83" s="17"/>
    </row>
    <row r="84" spans="1:26" ht="12.75" customHeight="1">
      <c r="A84" s="17"/>
      <c r="B84" s="17"/>
      <c r="C84" s="17"/>
      <c r="D84" s="17"/>
      <c r="E84" s="111"/>
      <c r="F84" s="111"/>
      <c r="G84" s="111"/>
      <c r="H84" s="17"/>
      <c r="I84" s="17"/>
      <c r="J84" s="17"/>
      <c r="K84" s="17"/>
      <c r="L84" s="17"/>
      <c r="M84" s="17"/>
      <c r="N84" s="17"/>
      <c r="O84" s="17"/>
      <c r="P84" s="17"/>
      <c r="Q84" s="17"/>
      <c r="R84" s="17"/>
      <c r="S84" s="17"/>
      <c r="T84" s="17"/>
      <c r="U84" s="17"/>
      <c r="V84" s="17"/>
      <c r="W84" s="17"/>
      <c r="X84" s="17"/>
      <c r="Y84" s="17"/>
      <c r="Z84" s="17"/>
    </row>
    <row r="85" spans="1:26" ht="12.75" customHeight="1">
      <c r="A85" s="17"/>
      <c r="B85" s="17"/>
      <c r="C85" s="17"/>
      <c r="D85" s="17"/>
      <c r="E85" s="111"/>
      <c r="F85" s="111"/>
      <c r="G85" s="111"/>
      <c r="H85" s="17"/>
      <c r="I85" s="17"/>
      <c r="J85" s="17"/>
      <c r="K85" s="17"/>
      <c r="L85" s="17"/>
      <c r="M85" s="17"/>
      <c r="N85" s="17"/>
      <c r="O85" s="17"/>
      <c r="P85" s="17"/>
      <c r="Q85" s="17"/>
      <c r="R85" s="17"/>
      <c r="S85" s="17"/>
      <c r="T85" s="17"/>
      <c r="U85" s="17"/>
      <c r="V85" s="17"/>
      <c r="W85" s="17"/>
      <c r="X85" s="17"/>
      <c r="Y85" s="17"/>
      <c r="Z85" s="17"/>
    </row>
    <row r="86" spans="1:26" ht="12.75" customHeight="1">
      <c r="A86" s="17"/>
      <c r="B86" s="17"/>
      <c r="C86" s="17"/>
      <c r="D86" s="17"/>
      <c r="E86" s="111"/>
      <c r="F86" s="111"/>
      <c r="G86" s="111"/>
      <c r="H86" s="17"/>
      <c r="I86" s="17"/>
      <c r="J86" s="17"/>
      <c r="K86" s="17"/>
      <c r="L86" s="17"/>
      <c r="M86" s="17"/>
      <c r="N86" s="17"/>
      <c r="O86" s="17"/>
      <c r="P86" s="17"/>
      <c r="Q86" s="17"/>
      <c r="R86" s="17"/>
      <c r="S86" s="17"/>
      <c r="T86" s="17"/>
      <c r="U86" s="17"/>
      <c r="V86" s="17"/>
      <c r="W86" s="17"/>
      <c r="X86" s="17"/>
      <c r="Y86" s="17"/>
      <c r="Z86" s="17"/>
    </row>
    <row r="87" spans="1:26" ht="12.75" customHeight="1">
      <c r="A87" s="17"/>
      <c r="B87" s="17"/>
      <c r="C87" s="17"/>
      <c r="D87" s="17"/>
      <c r="E87" s="111"/>
      <c r="F87" s="111"/>
      <c r="G87" s="111"/>
      <c r="H87" s="17"/>
      <c r="I87" s="17"/>
      <c r="J87" s="17"/>
      <c r="K87" s="17"/>
      <c r="L87" s="17"/>
      <c r="M87" s="17"/>
      <c r="N87" s="17"/>
      <c r="O87" s="17"/>
      <c r="P87" s="17"/>
      <c r="Q87" s="17"/>
      <c r="R87" s="17"/>
      <c r="S87" s="17"/>
      <c r="T87" s="17"/>
      <c r="U87" s="17"/>
      <c r="V87" s="17"/>
      <c r="W87" s="17"/>
      <c r="X87" s="17"/>
      <c r="Y87" s="17"/>
      <c r="Z87" s="17"/>
    </row>
    <row r="88" spans="1:26" ht="12.75" customHeight="1">
      <c r="A88" s="17"/>
      <c r="B88" s="17"/>
      <c r="C88" s="17"/>
      <c r="D88" s="17"/>
      <c r="E88" s="111"/>
      <c r="F88" s="111"/>
      <c r="G88" s="111"/>
      <c r="H88" s="17"/>
      <c r="I88" s="17"/>
      <c r="J88" s="17"/>
      <c r="K88" s="17"/>
      <c r="L88" s="17"/>
      <c r="M88" s="17"/>
      <c r="N88" s="17"/>
      <c r="O88" s="17"/>
      <c r="P88" s="17"/>
      <c r="Q88" s="17"/>
      <c r="R88" s="17"/>
      <c r="S88" s="17"/>
      <c r="T88" s="17"/>
      <c r="U88" s="17"/>
      <c r="V88" s="17"/>
      <c r="W88" s="17"/>
      <c r="X88" s="17"/>
      <c r="Y88" s="17"/>
      <c r="Z88" s="17"/>
    </row>
    <row r="89" spans="1:26" ht="12.75" customHeight="1">
      <c r="A89" s="17"/>
      <c r="B89" s="17"/>
      <c r="C89" s="17"/>
      <c r="D89" s="17"/>
      <c r="E89" s="111"/>
      <c r="F89" s="111"/>
      <c r="G89" s="111"/>
      <c r="H89" s="17"/>
      <c r="I89" s="17"/>
      <c r="J89" s="17"/>
      <c r="K89" s="17"/>
      <c r="L89" s="17"/>
      <c r="M89" s="17"/>
      <c r="N89" s="17"/>
      <c r="O89" s="17"/>
      <c r="P89" s="17"/>
      <c r="Q89" s="17"/>
      <c r="R89" s="17"/>
      <c r="S89" s="17"/>
      <c r="T89" s="17"/>
      <c r="U89" s="17"/>
      <c r="V89" s="17"/>
      <c r="W89" s="17"/>
      <c r="X89" s="17"/>
      <c r="Y89" s="17"/>
      <c r="Z89" s="17"/>
    </row>
    <row r="90" spans="1:26" ht="12.75" customHeight="1">
      <c r="A90" s="17"/>
      <c r="B90" s="17"/>
      <c r="C90" s="17"/>
      <c r="D90" s="17"/>
      <c r="E90" s="111"/>
      <c r="F90" s="111"/>
      <c r="G90" s="111"/>
      <c r="H90" s="17"/>
      <c r="I90" s="17"/>
      <c r="J90" s="17"/>
      <c r="K90" s="17"/>
      <c r="L90" s="17"/>
      <c r="M90" s="17"/>
      <c r="N90" s="17"/>
      <c r="O90" s="17"/>
      <c r="P90" s="17"/>
      <c r="Q90" s="17"/>
      <c r="R90" s="17"/>
      <c r="S90" s="17"/>
      <c r="T90" s="17"/>
      <c r="U90" s="17"/>
      <c r="V90" s="17"/>
      <c r="W90" s="17"/>
      <c r="X90" s="17"/>
      <c r="Y90" s="17"/>
      <c r="Z90" s="17"/>
    </row>
    <row r="91" spans="1:26" ht="12.75" customHeight="1">
      <c r="A91" s="17"/>
      <c r="B91" s="17"/>
      <c r="C91" s="17"/>
      <c r="D91" s="17"/>
      <c r="E91" s="111"/>
      <c r="F91" s="111"/>
      <c r="G91" s="111"/>
      <c r="H91" s="17"/>
      <c r="I91" s="17"/>
      <c r="J91" s="17"/>
      <c r="K91" s="17"/>
      <c r="L91" s="17"/>
      <c r="M91" s="17"/>
      <c r="N91" s="17"/>
      <c r="O91" s="17"/>
      <c r="P91" s="17"/>
      <c r="Q91" s="17"/>
      <c r="R91" s="17"/>
      <c r="S91" s="17"/>
      <c r="T91" s="17"/>
      <c r="U91" s="17"/>
      <c r="V91" s="17"/>
      <c r="W91" s="17"/>
      <c r="X91" s="17"/>
      <c r="Y91" s="17"/>
      <c r="Z91" s="17"/>
    </row>
    <row r="92" spans="1:26" ht="12.75" customHeight="1">
      <c r="A92" s="17"/>
      <c r="B92" s="17"/>
      <c r="C92" s="17"/>
      <c r="D92" s="17"/>
      <c r="E92" s="111"/>
      <c r="F92" s="111"/>
      <c r="G92" s="111"/>
      <c r="H92" s="17"/>
      <c r="I92" s="17"/>
      <c r="J92" s="17"/>
      <c r="K92" s="17"/>
      <c r="L92" s="17"/>
      <c r="M92" s="17"/>
      <c r="N92" s="17"/>
      <c r="O92" s="17"/>
      <c r="P92" s="17"/>
      <c r="Q92" s="17"/>
      <c r="R92" s="17"/>
      <c r="S92" s="17"/>
      <c r="T92" s="17"/>
      <c r="U92" s="17"/>
      <c r="V92" s="17"/>
      <c r="W92" s="17"/>
      <c r="X92" s="17"/>
      <c r="Y92" s="17"/>
      <c r="Z92" s="17"/>
    </row>
    <row r="93" spans="1:26" ht="12.75" customHeight="1">
      <c r="A93" s="17"/>
      <c r="B93" s="17"/>
      <c r="C93" s="17"/>
      <c r="D93" s="17"/>
      <c r="E93" s="111"/>
      <c r="F93" s="111"/>
      <c r="G93" s="111"/>
      <c r="H93" s="17"/>
      <c r="I93" s="17"/>
      <c r="J93" s="17"/>
      <c r="K93" s="17"/>
      <c r="L93" s="17"/>
      <c r="M93" s="17"/>
      <c r="N93" s="17"/>
      <c r="O93" s="17"/>
      <c r="P93" s="17"/>
      <c r="Q93" s="17"/>
      <c r="R93" s="17"/>
      <c r="S93" s="17"/>
      <c r="T93" s="17"/>
      <c r="U93" s="17"/>
      <c r="V93" s="17"/>
      <c r="W93" s="17"/>
      <c r="X93" s="17"/>
      <c r="Y93" s="17"/>
      <c r="Z93" s="17"/>
    </row>
    <row r="94" spans="1:26" ht="12.75" customHeight="1">
      <c r="A94" s="17"/>
      <c r="B94" s="17"/>
      <c r="C94" s="17"/>
      <c r="D94" s="17"/>
      <c r="E94" s="111"/>
      <c r="F94" s="111"/>
      <c r="G94" s="111"/>
      <c r="H94" s="17"/>
      <c r="I94" s="17"/>
      <c r="J94" s="17"/>
      <c r="K94" s="17"/>
      <c r="L94" s="17"/>
      <c r="M94" s="17"/>
      <c r="N94" s="17"/>
      <c r="O94" s="17"/>
      <c r="P94" s="17"/>
      <c r="Q94" s="17"/>
      <c r="R94" s="17"/>
      <c r="S94" s="17"/>
      <c r="T94" s="17"/>
      <c r="U94" s="17"/>
      <c r="V94" s="17"/>
      <c r="W94" s="17"/>
      <c r="X94" s="17"/>
      <c r="Y94" s="17"/>
      <c r="Z94" s="17"/>
    </row>
    <row r="95" spans="1:26" ht="12.75" customHeight="1">
      <c r="A95" s="17"/>
      <c r="B95" s="17"/>
      <c r="C95" s="17"/>
      <c r="D95" s="17"/>
      <c r="E95" s="111"/>
      <c r="F95" s="111"/>
      <c r="G95" s="111"/>
      <c r="H95" s="17"/>
      <c r="I95" s="17"/>
      <c r="J95" s="17"/>
      <c r="K95" s="17"/>
      <c r="L95" s="17"/>
      <c r="M95" s="17"/>
      <c r="N95" s="17"/>
      <c r="O95" s="17"/>
      <c r="P95" s="17"/>
      <c r="Q95" s="17"/>
      <c r="R95" s="17"/>
      <c r="S95" s="17"/>
      <c r="T95" s="17"/>
      <c r="U95" s="17"/>
      <c r="V95" s="17"/>
      <c r="W95" s="17"/>
      <c r="X95" s="17"/>
      <c r="Y95" s="17"/>
      <c r="Z95" s="17"/>
    </row>
    <row r="96" spans="1:26" ht="12.75" customHeight="1">
      <c r="A96" s="17"/>
      <c r="B96" s="17"/>
      <c r="C96" s="17"/>
      <c r="D96" s="17"/>
      <c r="E96" s="111"/>
      <c r="F96" s="111"/>
      <c r="G96" s="111"/>
      <c r="H96" s="17"/>
      <c r="I96" s="17"/>
      <c r="J96" s="17"/>
      <c r="K96" s="17"/>
      <c r="L96" s="17"/>
      <c r="M96" s="17"/>
      <c r="N96" s="17"/>
      <c r="O96" s="17"/>
      <c r="P96" s="17"/>
      <c r="Q96" s="17"/>
      <c r="R96" s="17"/>
      <c r="S96" s="17"/>
      <c r="T96" s="17"/>
      <c r="U96" s="17"/>
      <c r="V96" s="17"/>
      <c r="W96" s="17"/>
      <c r="X96" s="17"/>
      <c r="Y96" s="17"/>
      <c r="Z96" s="17"/>
    </row>
    <row r="97" spans="1:26" ht="12.75" customHeight="1">
      <c r="A97" s="17"/>
      <c r="B97" s="17"/>
      <c r="C97" s="17"/>
      <c r="D97" s="17"/>
      <c r="E97" s="111"/>
      <c r="F97" s="111"/>
      <c r="G97" s="111"/>
      <c r="H97" s="17"/>
      <c r="I97" s="17"/>
      <c r="J97" s="17"/>
      <c r="K97" s="17"/>
      <c r="L97" s="17"/>
      <c r="M97" s="17"/>
      <c r="N97" s="17"/>
      <c r="O97" s="17"/>
      <c r="P97" s="17"/>
      <c r="Q97" s="17"/>
      <c r="R97" s="17"/>
      <c r="S97" s="17"/>
      <c r="T97" s="17"/>
      <c r="U97" s="17"/>
      <c r="V97" s="17"/>
      <c r="W97" s="17"/>
      <c r="X97" s="17"/>
      <c r="Y97" s="17"/>
      <c r="Z97" s="17"/>
    </row>
    <row r="98" spans="1:26" ht="12.75" customHeight="1">
      <c r="A98" s="17"/>
      <c r="B98" s="17"/>
      <c r="C98" s="17"/>
      <c r="D98" s="17"/>
      <c r="E98" s="111"/>
      <c r="F98" s="111"/>
      <c r="G98" s="111"/>
      <c r="H98" s="17"/>
      <c r="I98" s="17"/>
      <c r="J98" s="17"/>
      <c r="K98" s="17"/>
      <c r="L98" s="17"/>
      <c r="M98" s="17"/>
      <c r="N98" s="17"/>
      <c r="O98" s="17"/>
      <c r="P98" s="17"/>
      <c r="Q98" s="17"/>
      <c r="R98" s="17"/>
      <c r="S98" s="17"/>
      <c r="T98" s="17"/>
      <c r="U98" s="17"/>
      <c r="V98" s="17"/>
      <c r="W98" s="17"/>
      <c r="X98" s="17"/>
      <c r="Y98" s="17"/>
      <c r="Z98" s="17"/>
    </row>
    <row r="99" spans="1:26" ht="12.75" customHeight="1">
      <c r="A99" s="17"/>
      <c r="B99" s="17"/>
      <c r="C99" s="17"/>
      <c r="D99" s="17"/>
      <c r="E99" s="111"/>
      <c r="F99" s="111"/>
      <c r="G99" s="111"/>
      <c r="H99" s="17"/>
      <c r="I99" s="17"/>
      <c r="J99" s="17"/>
      <c r="K99" s="17"/>
      <c r="L99" s="17"/>
      <c r="M99" s="17"/>
      <c r="N99" s="17"/>
      <c r="O99" s="17"/>
      <c r="P99" s="17"/>
      <c r="Q99" s="17"/>
      <c r="R99" s="17"/>
      <c r="S99" s="17"/>
      <c r="T99" s="17"/>
      <c r="U99" s="17"/>
      <c r="V99" s="17"/>
      <c r="W99" s="17"/>
      <c r="X99" s="17"/>
      <c r="Y99" s="17"/>
      <c r="Z99" s="17"/>
    </row>
    <row r="100" spans="1:26" ht="12.75" customHeight="1">
      <c r="A100" s="17"/>
      <c r="B100" s="17"/>
      <c r="C100" s="17"/>
      <c r="D100" s="17"/>
      <c r="E100" s="111"/>
      <c r="F100" s="111"/>
      <c r="G100" s="111"/>
      <c r="H100" s="17"/>
      <c r="I100" s="17"/>
      <c r="J100" s="17"/>
      <c r="K100" s="17"/>
      <c r="L100" s="17"/>
      <c r="M100" s="17"/>
      <c r="N100" s="17"/>
      <c r="O100" s="17"/>
      <c r="P100" s="17"/>
      <c r="Q100" s="17"/>
      <c r="R100" s="17"/>
      <c r="S100" s="17"/>
      <c r="T100" s="17"/>
      <c r="U100" s="17"/>
      <c r="V100" s="17"/>
      <c r="W100" s="17"/>
      <c r="X100" s="17"/>
      <c r="Y100" s="17"/>
      <c r="Z100" s="17"/>
    </row>
    <row r="101" spans="1:26" ht="12.75" customHeight="1">
      <c r="A101" s="17"/>
      <c r="B101" s="17"/>
      <c r="C101" s="17"/>
      <c r="D101" s="17"/>
      <c r="E101" s="111"/>
      <c r="F101" s="111"/>
      <c r="G101" s="111"/>
      <c r="H101" s="17"/>
      <c r="I101" s="17"/>
      <c r="J101" s="17"/>
      <c r="K101" s="17"/>
      <c r="L101" s="17"/>
      <c r="M101" s="17"/>
      <c r="N101" s="17"/>
      <c r="O101" s="17"/>
      <c r="P101" s="17"/>
      <c r="Q101" s="17"/>
      <c r="R101" s="17"/>
      <c r="S101" s="17"/>
      <c r="T101" s="17"/>
      <c r="U101" s="17"/>
      <c r="V101" s="17"/>
      <c r="W101" s="17"/>
      <c r="X101" s="17"/>
      <c r="Y101" s="17"/>
      <c r="Z101" s="17"/>
    </row>
    <row r="102" spans="1:26" ht="12.75" customHeight="1">
      <c r="A102" s="17"/>
      <c r="B102" s="17"/>
      <c r="C102" s="17"/>
      <c r="D102" s="17"/>
      <c r="E102" s="111"/>
      <c r="F102" s="111"/>
      <c r="G102" s="111"/>
      <c r="H102" s="17"/>
      <c r="I102" s="17"/>
      <c r="J102" s="17"/>
      <c r="K102" s="17"/>
      <c r="L102" s="17"/>
      <c r="M102" s="17"/>
      <c r="N102" s="17"/>
      <c r="O102" s="17"/>
      <c r="P102" s="17"/>
      <c r="Q102" s="17"/>
      <c r="R102" s="17"/>
      <c r="S102" s="17"/>
      <c r="T102" s="17"/>
      <c r="U102" s="17"/>
      <c r="V102" s="17"/>
      <c r="W102" s="17"/>
      <c r="X102" s="17"/>
      <c r="Y102" s="17"/>
      <c r="Z102" s="17"/>
    </row>
    <row r="103" spans="1:26" ht="12.75" customHeight="1">
      <c r="A103" s="17"/>
      <c r="B103" s="17"/>
      <c r="C103" s="17"/>
      <c r="D103" s="17"/>
      <c r="E103" s="111"/>
      <c r="F103" s="111"/>
      <c r="G103" s="111"/>
      <c r="H103" s="17"/>
      <c r="I103" s="17"/>
      <c r="J103" s="17"/>
      <c r="K103" s="17"/>
      <c r="L103" s="17"/>
      <c r="M103" s="17"/>
      <c r="N103" s="17"/>
      <c r="O103" s="17"/>
      <c r="P103" s="17"/>
      <c r="Q103" s="17"/>
      <c r="R103" s="17"/>
      <c r="S103" s="17"/>
      <c r="T103" s="17"/>
      <c r="U103" s="17"/>
      <c r="V103" s="17"/>
      <c r="W103" s="17"/>
      <c r="X103" s="17"/>
      <c r="Y103" s="17"/>
      <c r="Z103" s="17"/>
    </row>
    <row r="104" spans="1:26" ht="12.75" customHeight="1">
      <c r="A104" s="17"/>
      <c r="B104" s="17"/>
      <c r="C104" s="17"/>
      <c r="D104" s="17"/>
      <c r="E104" s="111"/>
      <c r="F104" s="111"/>
      <c r="G104" s="111"/>
      <c r="H104" s="17"/>
      <c r="I104" s="17"/>
      <c r="J104" s="17"/>
      <c r="K104" s="17"/>
      <c r="L104" s="17"/>
      <c r="M104" s="17"/>
      <c r="N104" s="17"/>
      <c r="O104" s="17"/>
      <c r="P104" s="17"/>
      <c r="Q104" s="17"/>
      <c r="R104" s="17"/>
      <c r="S104" s="17"/>
      <c r="T104" s="17"/>
      <c r="U104" s="17"/>
      <c r="V104" s="17"/>
      <c r="W104" s="17"/>
      <c r="X104" s="17"/>
      <c r="Y104" s="17"/>
      <c r="Z104" s="17"/>
    </row>
    <row r="105" spans="1:26" ht="12.75" customHeight="1">
      <c r="A105" s="17"/>
      <c r="B105" s="17"/>
      <c r="C105" s="17"/>
      <c r="D105" s="17"/>
      <c r="E105" s="111"/>
      <c r="F105" s="111"/>
      <c r="G105" s="111"/>
      <c r="H105" s="17"/>
      <c r="I105" s="17"/>
      <c r="J105" s="17"/>
      <c r="K105" s="17"/>
      <c r="L105" s="17"/>
      <c r="M105" s="17"/>
      <c r="N105" s="17"/>
      <c r="O105" s="17"/>
      <c r="P105" s="17"/>
      <c r="Q105" s="17"/>
      <c r="R105" s="17"/>
      <c r="S105" s="17"/>
      <c r="T105" s="17"/>
      <c r="U105" s="17"/>
      <c r="V105" s="17"/>
      <c r="W105" s="17"/>
      <c r="X105" s="17"/>
      <c r="Y105" s="17"/>
      <c r="Z105" s="17"/>
    </row>
    <row r="106" spans="1:26" ht="12.75" customHeight="1">
      <c r="A106" s="17"/>
      <c r="B106" s="17"/>
      <c r="C106" s="17"/>
      <c r="D106" s="17"/>
      <c r="E106" s="111"/>
      <c r="F106" s="111"/>
      <c r="G106" s="111"/>
      <c r="H106" s="17"/>
      <c r="I106" s="17"/>
      <c r="J106" s="17"/>
      <c r="K106" s="17"/>
      <c r="L106" s="17"/>
      <c r="M106" s="17"/>
      <c r="N106" s="17"/>
      <c r="O106" s="17"/>
      <c r="P106" s="17"/>
      <c r="Q106" s="17"/>
      <c r="R106" s="17"/>
      <c r="S106" s="17"/>
      <c r="T106" s="17"/>
      <c r="U106" s="17"/>
      <c r="V106" s="17"/>
      <c r="W106" s="17"/>
      <c r="X106" s="17"/>
      <c r="Y106" s="17"/>
      <c r="Z106" s="17"/>
    </row>
    <row r="107" spans="1:26" ht="12.75" customHeight="1">
      <c r="A107" s="17"/>
      <c r="B107" s="17"/>
      <c r="C107" s="17"/>
      <c r="D107" s="17"/>
      <c r="E107" s="111"/>
      <c r="F107" s="111"/>
      <c r="G107" s="111"/>
      <c r="H107" s="17"/>
      <c r="I107" s="17"/>
      <c r="J107" s="17"/>
      <c r="K107" s="17"/>
      <c r="L107" s="17"/>
      <c r="M107" s="17"/>
      <c r="N107" s="17"/>
      <c r="O107" s="17"/>
      <c r="P107" s="17"/>
      <c r="Q107" s="17"/>
      <c r="R107" s="17"/>
      <c r="S107" s="17"/>
      <c r="T107" s="17"/>
      <c r="U107" s="17"/>
      <c r="V107" s="17"/>
      <c r="W107" s="17"/>
      <c r="X107" s="17"/>
      <c r="Y107" s="17"/>
      <c r="Z107" s="17"/>
    </row>
    <row r="108" spans="1:26" ht="12.75" customHeight="1">
      <c r="A108" s="17"/>
      <c r="B108" s="17"/>
      <c r="C108" s="17"/>
      <c r="D108" s="17"/>
      <c r="E108" s="111"/>
      <c r="F108" s="111"/>
      <c r="G108" s="111"/>
      <c r="H108" s="17"/>
      <c r="I108" s="17"/>
      <c r="J108" s="17"/>
      <c r="K108" s="17"/>
      <c r="L108" s="17"/>
      <c r="M108" s="17"/>
      <c r="N108" s="17"/>
      <c r="O108" s="17"/>
      <c r="P108" s="17"/>
      <c r="Q108" s="17"/>
      <c r="R108" s="17"/>
      <c r="S108" s="17"/>
      <c r="T108" s="17"/>
      <c r="U108" s="17"/>
      <c r="V108" s="17"/>
      <c r="W108" s="17"/>
      <c r="X108" s="17"/>
      <c r="Y108" s="17"/>
      <c r="Z108" s="17"/>
    </row>
    <row r="109" spans="1:26" ht="12.75" customHeight="1">
      <c r="A109" s="17"/>
      <c r="B109" s="17"/>
      <c r="C109" s="17"/>
      <c r="D109" s="17"/>
      <c r="E109" s="111"/>
      <c r="F109" s="111"/>
      <c r="G109" s="111"/>
      <c r="H109" s="17"/>
      <c r="I109" s="17"/>
      <c r="J109" s="17"/>
      <c r="K109" s="17"/>
      <c r="L109" s="17"/>
      <c r="M109" s="17"/>
      <c r="N109" s="17"/>
      <c r="O109" s="17"/>
      <c r="P109" s="17"/>
      <c r="Q109" s="17"/>
      <c r="R109" s="17"/>
      <c r="S109" s="17"/>
      <c r="T109" s="17"/>
      <c r="U109" s="17"/>
      <c r="V109" s="17"/>
      <c r="W109" s="17"/>
      <c r="X109" s="17"/>
      <c r="Y109" s="17"/>
      <c r="Z109" s="17"/>
    </row>
    <row r="110" spans="1:26" ht="12.75" customHeight="1">
      <c r="A110" s="17"/>
      <c r="B110" s="17"/>
      <c r="C110" s="17"/>
      <c r="D110" s="17"/>
      <c r="E110" s="111"/>
      <c r="F110" s="111"/>
      <c r="G110" s="111"/>
      <c r="H110" s="17"/>
      <c r="I110" s="17"/>
      <c r="J110" s="17"/>
      <c r="K110" s="17"/>
      <c r="L110" s="17"/>
      <c r="M110" s="17"/>
      <c r="N110" s="17"/>
      <c r="O110" s="17"/>
      <c r="P110" s="17"/>
      <c r="Q110" s="17"/>
      <c r="R110" s="17"/>
      <c r="S110" s="17"/>
      <c r="T110" s="17"/>
      <c r="U110" s="17"/>
      <c r="V110" s="17"/>
      <c r="W110" s="17"/>
      <c r="X110" s="17"/>
      <c r="Y110" s="17"/>
      <c r="Z110" s="17"/>
    </row>
    <row r="111" spans="1:26" ht="12.75" customHeight="1">
      <c r="A111" s="17"/>
      <c r="B111" s="17"/>
      <c r="C111" s="17"/>
      <c r="D111" s="17"/>
      <c r="E111" s="111"/>
      <c r="F111" s="111"/>
      <c r="G111" s="111"/>
      <c r="H111" s="17"/>
      <c r="I111" s="17"/>
      <c r="J111" s="17"/>
      <c r="K111" s="17"/>
      <c r="L111" s="17"/>
      <c r="M111" s="17"/>
      <c r="N111" s="17"/>
      <c r="O111" s="17"/>
      <c r="P111" s="17"/>
      <c r="Q111" s="17"/>
      <c r="R111" s="17"/>
      <c r="S111" s="17"/>
      <c r="T111" s="17"/>
      <c r="U111" s="17"/>
      <c r="V111" s="17"/>
      <c r="W111" s="17"/>
      <c r="X111" s="17"/>
      <c r="Y111" s="17"/>
      <c r="Z111" s="17"/>
    </row>
    <row r="112" spans="1:26" ht="12.75" customHeight="1">
      <c r="A112" s="17"/>
      <c r="B112" s="17"/>
      <c r="C112" s="17"/>
      <c r="D112" s="17"/>
      <c r="E112" s="111"/>
      <c r="F112" s="111"/>
      <c r="G112" s="111"/>
      <c r="H112" s="17"/>
      <c r="I112" s="17"/>
      <c r="J112" s="17"/>
      <c r="K112" s="17"/>
      <c r="L112" s="17"/>
      <c r="M112" s="17"/>
      <c r="N112" s="17"/>
      <c r="O112" s="17"/>
      <c r="P112" s="17"/>
      <c r="Q112" s="17"/>
      <c r="R112" s="17"/>
      <c r="S112" s="17"/>
      <c r="T112" s="17"/>
      <c r="U112" s="17"/>
      <c r="V112" s="17"/>
      <c r="W112" s="17"/>
      <c r="X112" s="17"/>
      <c r="Y112" s="17"/>
      <c r="Z112" s="17"/>
    </row>
    <row r="113" spans="1:26" ht="12.75" customHeight="1">
      <c r="A113" s="17"/>
      <c r="B113" s="17"/>
      <c r="C113" s="17"/>
      <c r="D113" s="17"/>
      <c r="E113" s="111"/>
      <c r="F113" s="111"/>
      <c r="G113" s="111"/>
      <c r="H113" s="17"/>
      <c r="I113" s="17"/>
      <c r="J113" s="17"/>
      <c r="K113" s="17"/>
      <c r="L113" s="17"/>
      <c r="M113" s="17"/>
      <c r="N113" s="17"/>
      <c r="O113" s="17"/>
      <c r="P113" s="17"/>
      <c r="Q113" s="17"/>
      <c r="R113" s="17"/>
      <c r="S113" s="17"/>
      <c r="T113" s="17"/>
      <c r="U113" s="17"/>
      <c r="V113" s="17"/>
      <c r="W113" s="17"/>
      <c r="X113" s="17"/>
      <c r="Y113" s="17"/>
      <c r="Z113" s="17"/>
    </row>
    <row r="114" spans="1:26" ht="12.75" customHeight="1">
      <c r="A114" s="17"/>
      <c r="B114" s="17"/>
      <c r="C114" s="17"/>
      <c r="D114" s="17"/>
      <c r="E114" s="111"/>
      <c r="F114" s="111"/>
      <c r="G114" s="111"/>
      <c r="H114" s="17"/>
      <c r="I114" s="17"/>
      <c r="J114" s="17"/>
      <c r="K114" s="17"/>
      <c r="L114" s="17"/>
      <c r="M114" s="17"/>
      <c r="N114" s="17"/>
      <c r="O114" s="17"/>
      <c r="P114" s="17"/>
      <c r="Q114" s="17"/>
      <c r="R114" s="17"/>
      <c r="S114" s="17"/>
      <c r="T114" s="17"/>
      <c r="U114" s="17"/>
      <c r="V114" s="17"/>
      <c r="W114" s="17"/>
      <c r="X114" s="17"/>
      <c r="Y114" s="17"/>
      <c r="Z114" s="17"/>
    </row>
    <row r="115" spans="1:26" ht="12.75" customHeight="1">
      <c r="A115" s="17"/>
      <c r="B115" s="17"/>
      <c r="C115" s="17"/>
      <c r="D115" s="17"/>
      <c r="E115" s="111"/>
      <c r="F115" s="111"/>
      <c r="G115" s="111"/>
      <c r="H115" s="17"/>
      <c r="I115" s="17"/>
      <c r="J115" s="17"/>
      <c r="K115" s="17"/>
      <c r="L115" s="17"/>
      <c r="M115" s="17"/>
      <c r="N115" s="17"/>
      <c r="O115" s="17"/>
      <c r="P115" s="17"/>
      <c r="Q115" s="17"/>
      <c r="R115" s="17"/>
      <c r="S115" s="17"/>
      <c r="T115" s="17"/>
      <c r="U115" s="17"/>
      <c r="V115" s="17"/>
      <c r="W115" s="17"/>
      <c r="X115" s="17"/>
      <c r="Y115" s="17"/>
      <c r="Z115" s="17"/>
    </row>
    <row r="116" spans="1:26" ht="12.75" customHeight="1">
      <c r="A116" s="17"/>
      <c r="B116" s="17"/>
      <c r="C116" s="17"/>
      <c r="D116" s="17"/>
      <c r="E116" s="111"/>
      <c r="F116" s="111"/>
      <c r="G116" s="111"/>
      <c r="H116" s="17"/>
      <c r="I116" s="17"/>
      <c r="J116" s="17"/>
      <c r="K116" s="17"/>
      <c r="L116" s="17"/>
      <c r="M116" s="17"/>
      <c r="N116" s="17"/>
      <c r="O116" s="17"/>
      <c r="P116" s="17"/>
      <c r="Q116" s="17"/>
      <c r="R116" s="17"/>
      <c r="S116" s="17"/>
      <c r="T116" s="17"/>
      <c r="U116" s="17"/>
      <c r="V116" s="17"/>
      <c r="W116" s="17"/>
      <c r="X116" s="17"/>
      <c r="Y116" s="17"/>
      <c r="Z116" s="17"/>
    </row>
    <row r="117" spans="1:26" ht="12.75" customHeight="1">
      <c r="A117" s="17"/>
      <c r="B117" s="17"/>
      <c r="C117" s="17"/>
      <c r="D117" s="17"/>
      <c r="E117" s="111"/>
      <c r="F117" s="111"/>
      <c r="G117" s="111"/>
      <c r="H117" s="17"/>
      <c r="I117" s="17"/>
      <c r="J117" s="17"/>
      <c r="K117" s="17"/>
      <c r="L117" s="17"/>
      <c r="M117" s="17"/>
      <c r="N117" s="17"/>
      <c r="O117" s="17"/>
      <c r="P117" s="17"/>
      <c r="Q117" s="17"/>
      <c r="R117" s="17"/>
      <c r="S117" s="17"/>
      <c r="T117" s="17"/>
      <c r="U117" s="17"/>
      <c r="V117" s="17"/>
      <c r="W117" s="17"/>
      <c r="X117" s="17"/>
      <c r="Y117" s="17"/>
      <c r="Z117" s="17"/>
    </row>
    <row r="118" spans="1:26" ht="12.75" customHeight="1">
      <c r="A118" s="17"/>
      <c r="B118" s="17"/>
      <c r="C118" s="17"/>
      <c r="D118" s="17"/>
      <c r="E118" s="111"/>
      <c r="F118" s="111"/>
      <c r="G118" s="111"/>
      <c r="H118" s="17"/>
      <c r="I118" s="17"/>
      <c r="J118" s="17"/>
      <c r="K118" s="17"/>
      <c r="L118" s="17"/>
      <c r="M118" s="17"/>
      <c r="N118" s="17"/>
      <c r="O118" s="17"/>
      <c r="P118" s="17"/>
      <c r="Q118" s="17"/>
      <c r="R118" s="17"/>
      <c r="S118" s="17"/>
      <c r="T118" s="17"/>
      <c r="U118" s="17"/>
      <c r="V118" s="17"/>
      <c r="W118" s="17"/>
      <c r="X118" s="17"/>
      <c r="Y118" s="17"/>
      <c r="Z118" s="17"/>
    </row>
    <row r="119" spans="1:26" ht="12.75" customHeight="1">
      <c r="A119" s="17"/>
      <c r="B119" s="17"/>
      <c r="C119" s="17"/>
      <c r="D119" s="17"/>
      <c r="E119" s="111"/>
      <c r="F119" s="111"/>
      <c r="G119" s="111"/>
      <c r="H119" s="17"/>
      <c r="I119" s="17"/>
      <c r="J119" s="17"/>
      <c r="K119" s="17"/>
      <c r="L119" s="17"/>
      <c r="M119" s="17"/>
      <c r="N119" s="17"/>
      <c r="O119" s="17"/>
      <c r="P119" s="17"/>
      <c r="Q119" s="17"/>
      <c r="R119" s="17"/>
      <c r="S119" s="17"/>
      <c r="T119" s="17"/>
      <c r="U119" s="17"/>
      <c r="V119" s="17"/>
      <c r="W119" s="17"/>
      <c r="X119" s="17"/>
      <c r="Y119" s="17"/>
      <c r="Z119" s="17"/>
    </row>
    <row r="120" spans="1:26" ht="12.75" customHeight="1">
      <c r="A120" s="17"/>
      <c r="B120" s="17"/>
      <c r="C120" s="17"/>
      <c r="D120" s="17"/>
      <c r="E120" s="111"/>
      <c r="F120" s="111"/>
      <c r="G120" s="111"/>
      <c r="H120" s="17"/>
      <c r="I120" s="17"/>
      <c r="J120" s="17"/>
      <c r="K120" s="17"/>
      <c r="L120" s="17"/>
      <c r="M120" s="17"/>
      <c r="N120" s="17"/>
      <c r="O120" s="17"/>
      <c r="P120" s="17"/>
      <c r="Q120" s="17"/>
      <c r="R120" s="17"/>
      <c r="S120" s="17"/>
      <c r="T120" s="17"/>
      <c r="U120" s="17"/>
      <c r="V120" s="17"/>
      <c r="W120" s="17"/>
      <c r="X120" s="17"/>
      <c r="Y120" s="17"/>
      <c r="Z120" s="17"/>
    </row>
    <row r="121" spans="1:26" ht="12.75" customHeight="1">
      <c r="A121" s="17"/>
      <c r="B121" s="17"/>
      <c r="C121" s="17"/>
      <c r="D121" s="17"/>
      <c r="E121" s="111"/>
      <c r="F121" s="111"/>
      <c r="G121" s="111"/>
      <c r="H121" s="17"/>
      <c r="I121" s="17"/>
      <c r="J121" s="17"/>
      <c r="K121" s="17"/>
      <c r="L121" s="17"/>
      <c r="M121" s="17"/>
      <c r="N121" s="17"/>
      <c r="O121" s="17"/>
      <c r="P121" s="17"/>
      <c r="Q121" s="17"/>
      <c r="R121" s="17"/>
      <c r="S121" s="17"/>
      <c r="T121" s="17"/>
      <c r="U121" s="17"/>
      <c r="V121" s="17"/>
      <c r="W121" s="17"/>
      <c r="X121" s="17"/>
      <c r="Y121" s="17"/>
      <c r="Z121" s="17"/>
    </row>
    <row r="122" spans="1:26" ht="12.75" customHeight="1">
      <c r="A122" s="17"/>
      <c r="B122" s="17"/>
      <c r="C122" s="17"/>
      <c r="D122" s="17"/>
      <c r="E122" s="111"/>
      <c r="F122" s="111"/>
      <c r="G122" s="111"/>
      <c r="H122" s="17"/>
      <c r="I122" s="17"/>
      <c r="J122" s="17"/>
      <c r="K122" s="17"/>
      <c r="L122" s="17"/>
      <c r="M122" s="17"/>
      <c r="N122" s="17"/>
      <c r="O122" s="17"/>
      <c r="P122" s="17"/>
      <c r="Q122" s="17"/>
      <c r="R122" s="17"/>
      <c r="S122" s="17"/>
      <c r="T122" s="17"/>
      <c r="U122" s="17"/>
      <c r="V122" s="17"/>
      <c r="W122" s="17"/>
      <c r="X122" s="17"/>
      <c r="Y122" s="17"/>
      <c r="Z122" s="17"/>
    </row>
    <row r="123" spans="1:26" ht="12.75" customHeight="1">
      <c r="A123" s="17"/>
      <c r="B123" s="17"/>
      <c r="C123" s="17"/>
      <c r="D123" s="17"/>
      <c r="E123" s="111"/>
      <c r="F123" s="111"/>
      <c r="G123" s="111"/>
      <c r="H123" s="17"/>
      <c r="I123" s="17"/>
      <c r="J123" s="17"/>
      <c r="K123" s="17"/>
      <c r="L123" s="17"/>
      <c r="M123" s="17"/>
      <c r="N123" s="17"/>
      <c r="O123" s="17"/>
      <c r="P123" s="17"/>
      <c r="Q123" s="17"/>
      <c r="R123" s="17"/>
      <c r="S123" s="17"/>
      <c r="T123" s="17"/>
      <c r="U123" s="17"/>
      <c r="V123" s="17"/>
      <c r="W123" s="17"/>
      <c r="X123" s="17"/>
      <c r="Y123" s="17"/>
      <c r="Z123" s="17"/>
    </row>
    <row r="124" spans="1:26" ht="12.75" customHeight="1">
      <c r="A124" s="17"/>
      <c r="B124" s="17"/>
      <c r="C124" s="17"/>
      <c r="D124" s="17"/>
      <c r="E124" s="111"/>
      <c r="F124" s="111"/>
      <c r="G124" s="111"/>
      <c r="H124" s="17"/>
      <c r="I124" s="17"/>
      <c r="J124" s="17"/>
      <c r="K124" s="17"/>
      <c r="L124" s="17"/>
      <c r="M124" s="17"/>
      <c r="N124" s="17"/>
      <c r="O124" s="17"/>
      <c r="P124" s="17"/>
      <c r="Q124" s="17"/>
      <c r="R124" s="17"/>
      <c r="S124" s="17"/>
      <c r="T124" s="17"/>
      <c r="U124" s="17"/>
      <c r="V124" s="17"/>
      <c r="W124" s="17"/>
      <c r="X124" s="17"/>
      <c r="Y124" s="17"/>
      <c r="Z124" s="17"/>
    </row>
    <row r="125" spans="1:26" ht="12.75" customHeight="1">
      <c r="A125" s="17"/>
      <c r="B125" s="17"/>
      <c r="C125" s="17"/>
      <c r="D125" s="17"/>
      <c r="E125" s="111"/>
      <c r="F125" s="111"/>
      <c r="G125" s="111"/>
      <c r="H125" s="17"/>
      <c r="I125" s="17"/>
      <c r="J125" s="17"/>
      <c r="K125" s="17"/>
      <c r="L125" s="17"/>
      <c r="M125" s="17"/>
      <c r="N125" s="17"/>
      <c r="O125" s="17"/>
      <c r="P125" s="17"/>
      <c r="Q125" s="17"/>
      <c r="R125" s="17"/>
      <c r="S125" s="17"/>
      <c r="T125" s="17"/>
      <c r="U125" s="17"/>
      <c r="V125" s="17"/>
      <c r="W125" s="17"/>
      <c r="X125" s="17"/>
      <c r="Y125" s="17"/>
      <c r="Z125" s="17"/>
    </row>
    <row r="126" spans="1:26" ht="12.75" customHeight="1">
      <c r="A126" s="17"/>
      <c r="B126" s="17"/>
      <c r="C126" s="17"/>
      <c r="D126" s="17"/>
      <c r="E126" s="111"/>
      <c r="F126" s="111"/>
      <c r="G126" s="111"/>
      <c r="H126" s="17"/>
      <c r="I126" s="17"/>
      <c r="J126" s="17"/>
      <c r="K126" s="17"/>
      <c r="L126" s="17"/>
      <c r="M126" s="17"/>
      <c r="N126" s="17"/>
      <c r="O126" s="17"/>
      <c r="P126" s="17"/>
      <c r="Q126" s="17"/>
      <c r="R126" s="17"/>
      <c r="S126" s="17"/>
      <c r="T126" s="17"/>
      <c r="U126" s="17"/>
      <c r="V126" s="17"/>
      <c r="W126" s="17"/>
      <c r="X126" s="17"/>
      <c r="Y126" s="17"/>
      <c r="Z126" s="17"/>
    </row>
    <row r="127" spans="1:26" ht="12.75" customHeight="1">
      <c r="A127" s="17"/>
      <c r="B127" s="17"/>
      <c r="C127" s="17"/>
      <c r="D127" s="17"/>
      <c r="E127" s="111"/>
      <c r="F127" s="111"/>
      <c r="G127" s="111"/>
      <c r="H127" s="17"/>
      <c r="I127" s="17"/>
      <c r="J127" s="17"/>
      <c r="K127" s="17"/>
      <c r="L127" s="17"/>
      <c r="M127" s="17"/>
      <c r="N127" s="17"/>
      <c r="O127" s="17"/>
      <c r="P127" s="17"/>
      <c r="Q127" s="17"/>
      <c r="R127" s="17"/>
      <c r="S127" s="17"/>
      <c r="T127" s="17"/>
      <c r="U127" s="17"/>
      <c r="V127" s="17"/>
      <c r="W127" s="17"/>
      <c r="X127" s="17"/>
      <c r="Y127" s="17"/>
      <c r="Z127" s="17"/>
    </row>
    <row r="128" spans="1:26" ht="12.75" customHeight="1">
      <c r="A128" s="17"/>
      <c r="B128" s="17"/>
      <c r="C128" s="17"/>
      <c r="D128" s="17"/>
      <c r="E128" s="111"/>
      <c r="F128" s="111"/>
      <c r="G128" s="111"/>
      <c r="H128" s="17"/>
      <c r="I128" s="17"/>
      <c r="J128" s="17"/>
      <c r="K128" s="17"/>
      <c r="L128" s="17"/>
      <c r="M128" s="17"/>
      <c r="N128" s="17"/>
      <c r="O128" s="17"/>
      <c r="P128" s="17"/>
      <c r="Q128" s="17"/>
      <c r="R128" s="17"/>
      <c r="S128" s="17"/>
      <c r="T128" s="17"/>
      <c r="U128" s="17"/>
      <c r="V128" s="17"/>
      <c r="W128" s="17"/>
      <c r="X128" s="17"/>
      <c r="Y128" s="17"/>
      <c r="Z128" s="17"/>
    </row>
    <row r="129" spans="1:26" ht="12.75" customHeight="1">
      <c r="A129" s="17"/>
      <c r="B129" s="17"/>
      <c r="C129" s="17"/>
      <c r="D129" s="17"/>
      <c r="E129" s="111"/>
      <c r="F129" s="111"/>
      <c r="G129" s="111"/>
      <c r="H129" s="17"/>
      <c r="I129" s="17"/>
      <c r="J129" s="17"/>
      <c r="K129" s="17"/>
      <c r="L129" s="17"/>
      <c r="M129" s="17"/>
      <c r="N129" s="17"/>
      <c r="O129" s="17"/>
      <c r="P129" s="17"/>
      <c r="Q129" s="17"/>
      <c r="R129" s="17"/>
      <c r="S129" s="17"/>
      <c r="T129" s="17"/>
      <c r="U129" s="17"/>
      <c r="V129" s="17"/>
      <c r="W129" s="17"/>
      <c r="X129" s="17"/>
      <c r="Y129" s="17"/>
      <c r="Z129" s="17"/>
    </row>
    <row r="130" spans="1:26" ht="12.75" customHeight="1">
      <c r="A130" s="17"/>
      <c r="B130" s="17"/>
      <c r="C130" s="17"/>
      <c r="D130" s="17"/>
      <c r="E130" s="111"/>
      <c r="F130" s="111"/>
      <c r="G130" s="111"/>
      <c r="H130" s="17"/>
      <c r="I130" s="17"/>
      <c r="J130" s="17"/>
      <c r="K130" s="17"/>
      <c r="L130" s="17"/>
      <c r="M130" s="17"/>
      <c r="N130" s="17"/>
      <c r="O130" s="17"/>
      <c r="P130" s="17"/>
      <c r="Q130" s="17"/>
      <c r="R130" s="17"/>
      <c r="S130" s="17"/>
      <c r="T130" s="17"/>
      <c r="U130" s="17"/>
      <c r="V130" s="17"/>
      <c r="W130" s="17"/>
      <c r="X130" s="17"/>
      <c r="Y130" s="17"/>
      <c r="Z130" s="17"/>
    </row>
    <row r="131" spans="1:26" ht="12.75" customHeight="1">
      <c r="A131" s="17"/>
      <c r="B131" s="17"/>
      <c r="C131" s="17"/>
      <c r="D131" s="17"/>
      <c r="E131" s="111"/>
      <c r="F131" s="111"/>
      <c r="G131" s="111"/>
      <c r="H131" s="17"/>
      <c r="I131" s="17"/>
      <c r="J131" s="17"/>
      <c r="K131" s="17"/>
      <c r="L131" s="17"/>
      <c r="M131" s="17"/>
      <c r="N131" s="17"/>
      <c r="O131" s="17"/>
      <c r="P131" s="17"/>
      <c r="Q131" s="17"/>
      <c r="R131" s="17"/>
      <c r="S131" s="17"/>
      <c r="T131" s="17"/>
      <c r="U131" s="17"/>
      <c r="V131" s="17"/>
      <c r="W131" s="17"/>
      <c r="X131" s="17"/>
      <c r="Y131" s="17"/>
      <c r="Z131" s="17"/>
    </row>
    <row r="132" spans="1:26" ht="12.75" customHeight="1">
      <c r="A132" s="17"/>
      <c r="B132" s="17"/>
      <c r="C132" s="17"/>
      <c r="D132" s="17"/>
      <c r="E132" s="111"/>
      <c r="F132" s="111"/>
      <c r="G132" s="111"/>
      <c r="H132" s="17"/>
      <c r="I132" s="17"/>
      <c r="J132" s="17"/>
      <c r="K132" s="17"/>
      <c r="L132" s="17"/>
      <c r="M132" s="17"/>
      <c r="N132" s="17"/>
      <c r="O132" s="17"/>
      <c r="P132" s="17"/>
      <c r="Q132" s="17"/>
      <c r="R132" s="17"/>
      <c r="S132" s="17"/>
      <c r="T132" s="17"/>
      <c r="U132" s="17"/>
      <c r="V132" s="17"/>
      <c r="W132" s="17"/>
      <c r="X132" s="17"/>
      <c r="Y132" s="17"/>
      <c r="Z132" s="17"/>
    </row>
    <row r="133" spans="1:26" ht="12.75" customHeight="1">
      <c r="A133" s="17"/>
      <c r="B133" s="17"/>
      <c r="C133" s="17"/>
      <c r="D133" s="17"/>
      <c r="E133" s="111"/>
      <c r="F133" s="111"/>
      <c r="G133" s="111"/>
      <c r="H133" s="17"/>
      <c r="I133" s="17"/>
      <c r="J133" s="17"/>
      <c r="K133" s="17"/>
      <c r="L133" s="17"/>
      <c r="M133" s="17"/>
      <c r="N133" s="17"/>
      <c r="O133" s="17"/>
      <c r="P133" s="17"/>
      <c r="Q133" s="17"/>
      <c r="R133" s="17"/>
      <c r="S133" s="17"/>
      <c r="T133" s="17"/>
      <c r="U133" s="17"/>
      <c r="V133" s="17"/>
      <c r="W133" s="17"/>
      <c r="X133" s="17"/>
      <c r="Y133" s="17"/>
      <c r="Z133" s="17"/>
    </row>
    <row r="134" spans="1:26" ht="12.75" customHeight="1">
      <c r="A134" s="17"/>
      <c r="B134" s="17"/>
      <c r="C134" s="17"/>
      <c r="D134" s="17"/>
      <c r="E134" s="111"/>
      <c r="F134" s="111"/>
      <c r="G134" s="111"/>
      <c r="H134" s="17"/>
      <c r="I134" s="17"/>
      <c r="J134" s="17"/>
      <c r="K134" s="17"/>
      <c r="L134" s="17"/>
      <c r="M134" s="17"/>
      <c r="N134" s="17"/>
      <c r="O134" s="17"/>
      <c r="P134" s="17"/>
      <c r="Q134" s="17"/>
      <c r="R134" s="17"/>
      <c r="S134" s="17"/>
      <c r="T134" s="17"/>
      <c r="U134" s="17"/>
      <c r="V134" s="17"/>
      <c r="W134" s="17"/>
      <c r="X134" s="17"/>
      <c r="Y134" s="17"/>
      <c r="Z134" s="17"/>
    </row>
    <row r="135" spans="1:26" ht="12.75" customHeight="1">
      <c r="A135" s="17"/>
      <c r="B135" s="17"/>
      <c r="C135" s="17"/>
      <c r="D135" s="17"/>
      <c r="E135" s="111"/>
      <c r="F135" s="111"/>
      <c r="G135" s="111"/>
      <c r="H135" s="17"/>
      <c r="I135" s="17"/>
      <c r="J135" s="17"/>
      <c r="K135" s="17"/>
      <c r="L135" s="17"/>
      <c r="M135" s="17"/>
      <c r="N135" s="17"/>
      <c r="O135" s="17"/>
      <c r="P135" s="17"/>
      <c r="Q135" s="17"/>
      <c r="R135" s="17"/>
      <c r="S135" s="17"/>
      <c r="T135" s="17"/>
      <c r="U135" s="17"/>
      <c r="V135" s="17"/>
      <c r="W135" s="17"/>
      <c r="X135" s="17"/>
      <c r="Y135" s="17"/>
      <c r="Z135" s="17"/>
    </row>
    <row r="136" spans="1:26" ht="12.75" customHeight="1">
      <c r="A136" s="17"/>
      <c r="B136" s="17"/>
      <c r="C136" s="17"/>
      <c r="D136" s="17"/>
      <c r="E136" s="111"/>
      <c r="F136" s="111"/>
      <c r="G136" s="111"/>
      <c r="H136" s="17"/>
      <c r="I136" s="17"/>
      <c r="J136" s="17"/>
      <c r="K136" s="17"/>
      <c r="L136" s="17"/>
      <c r="M136" s="17"/>
      <c r="N136" s="17"/>
      <c r="O136" s="17"/>
      <c r="P136" s="17"/>
      <c r="Q136" s="17"/>
      <c r="R136" s="17"/>
      <c r="S136" s="17"/>
      <c r="T136" s="17"/>
      <c r="U136" s="17"/>
      <c r="V136" s="17"/>
      <c r="W136" s="17"/>
      <c r="X136" s="17"/>
      <c r="Y136" s="17"/>
      <c r="Z136" s="17"/>
    </row>
    <row r="137" spans="1:26" ht="12.75" customHeight="1">
      <c r="A137" s="17"/>
      <c r="B137" s="17"/>
      <c r="C137" s="17"/>
      <c r="D137" s="17"/>
      <c r="E137" s="111"/>
      <c r="F137" s="111"/>
      <c r="G137" s="111"/>
      <c r="H137" s="17"/>
      <c r="I137" s="17"/>
      <c r="J137" s="17"/>
      <c r="K137" s="17"/>
      <c r="L137" s="17"/>
      <c r="M137" s="17"/>
      <c r="N137" s="17"/>
      <c r="O137" s="17"/>
      <c r="P137" s="17"/>
      <c r="Q137" s="17"/>
      <c r="R137" s="17"/>
      <c r="S137" s="17"/>
      <c r="T137" s="17"/>
      <c r="U137" s="17"/>
      <c r="V137" s="17"/>
      <c r="W137" s="17"/>
      <c r="X137" s="17"/>
      <c r="Y137" s="17"/>
      <c r="Z137" s="17"/>
    </row>
    <row r="138" spans="1:26" ht="12.75" customHeight="1">
      <c r="A138" s="17"/>
      <c r="B138" s="17"/>
      <c r="C138" s="17"/>
      <c r="D138" s="17"/>
      <c r="E138" s="111"/>
      <c r="F138" s="111"/>
      <c r="G138" s="111"/>
      <c r="H138" s="17"/>
      <c r="I138" s="17"/>
      <c r="J138" s="17"/>
      <c r="K138" s="17"/>
      <c r="L138" s="17"/>
      <c r="M138" s="17"/>
      <c r="N138" s="17"/>
      <c r="O138" s="17"/>
      <c r="P138" s="17"/>
      <c r="Q138" s="17"/>
      <c r="R138" s="17"/>
      <c r="S138" s="17"/>
      <c r="T138" s="17"/>
      <c r="U138" s="17"/>
      <c r="V138" s="17"/>
      <c r="W138" s="17"/>
      <c r="X138" s="17"/>
      <c r="Y138" s="17"/>
      <c r="Z138" s="17"/>
    </row>
    <row r="139" spans="1:26" ht="12.75" customHeight="1">
      <c r="A139" s="17"/>
      <c r="B139" s="17"/>
      <c r="C139" s="17"/>
      <c r="D139" s="17"/>
      <c r="E139" s="111"/>
      <c r="F139" s="111"/>
      <c r="G139" s="111"/>
      <c r="H139" s="17"/>
      <c r="I139" s="17"/>
      <c r="J139" s="17"/>
      <c r="K139" s="17"/>
      <c r="L139" s="17"/>
      <c r="M139" s="17"/>
      <c r="N139" s="17"/>
      <c r="O139" s="17"/>
      <c r="P139" s="17"/>
      <c r="Q139" s="17"/>
      <c r="R139" s="17"/>
      <c r="S139" s="17"/>
      <c r="T139" s="17"/>
      <c r="U139" s="17"/>
      <c r="V139" s="17"/>
      <c r="W139" s="17"/>
      <c r="X139" s="17"/>
      <c r="Y139" s="17"/>
      <c r="Z139" s="17"/>
    </row>
    <row r="140" spans="1:26" ht="12.75" customHeight="1">
      <c r="A140" s="17"/>
      <c r="B140" s="17"/>
      <c r="C140" s="17"/>
      <c r="D140" s="17"/>
      <c r="E140" s="111"/>
      <c r="F140" s="111"/>
      <c r="G140" s="111"/>
      <c r="H140" s="17"/>
      <c r="I140" s="17"/>
      <c r="J140" s="17"/>
      <c r="K140" s="17"/>
      <c r="L140" s="17"/>
      <c r="M140" s="17"/>
      <c r="N140" s="17"/>
      <c r="O140" s="17"/>
      <c r="P140" s="17"/>
      <c r="Q140" s="17"/>
      <c r="R140" s="17"/>
      <c r="S140" s="17"/>
      <c r="T140" s="17"/>
      <c r="U140" s="17"/>
      <c r="V140" s="17"/>
      <c r="W140" s="17"/>
      <c r="X140" s="17"/>
      <c r="Y140" s="17"/>
      <c r="Z140" s="17"/>
    </row>
    <row r="141" spans="1:26" ht="12.75" customHeight="1">
      <c r="A141" s="17"/>
      <c r="B141" s="17"/>
      <c r="C141" s="17"/>
      <c r="D141" s="17"/>
      <c r="E141" s="111"/>
      <c r="F141" s="111"/>
      <c r="G141" s="111"/>
      <c r="H141" s="17"/>
      <c r="I141" s="17"/>
      <c r="J141" s="17"/>
      <c r="K141" s="17"/>
      <c r="L141" s="17"/>
      <c r="M141" s="17"/>
      <c r="N141" s="17"/>
      <c r="O141" s="17"/>
      <c r="P141" s="17"/>
      <c r="Q141" s="17"/>
      <c r="R141" s="17"/>
      <c r="S141" s="17"/>
      <c r="T141" s="17"/>
      <c r="U141" s="17"/>
      <c r="V141" s="17"/>
      <c r="W141" s="17"/>
      <c r="X141" s="17"/>
      <c r="Y141" s="17"/>
      <c r="Z141" s="17"/>
    </row>
    <row r="142" spans="1:26" ht="12.75" customHeight="1">
      <c r="A142" s="17"/>
      <c r="B142" s="17"/>
      <c r="C142" s="17"/>
      <c r="D142" s="17"/>
      <c r="E142" s="111"/>
      <c r="F142" s="111"/>
      <c r="G142" s="111"/>
      <c r="H142" s="17"/>
      <c r="I142" s="17"/>
      <c r="J142" s="17"/>
      <c r="K142" s="17"/>
      <c r="L142" s="17"/>
      <c r="M142" s="17"/>
      <c r="N142" s="17"/>
      <c r="O142" s="17"/>
      <c r="P142" s="17"/>
      <c r="Q142" s="17"/>
      <c r="R142" s="17"/>
      <c r="S142" s="17"/>
      <c r="T142" s="17"/>
      <c r="U142" s="17"/>
      <c r="V142" s="17"/>
      <c r="W142" s="17"/>
      <c r="X142" s="17"/>
      <c r="Y142" s="17"/>
      <c r="Z142" s="17"/>
    </row>
    <row r="143" spans="1:26" ht="12.75" customHeight="1">
      <c r="A143" s="17"/>
      <c r="B143" s="17"/>
      <c r="C143" s="17"/>
      <c r="D143" s="17"/>
      <c r="E143" s="111"/>
      <c r="F143" s="111"/>
      <c r="G143" s="111"/>
      <c r="H143" s="17"/>
      <c r="I143" s="17"/>
      <c r="J143" s="17"/>
      <c r="K143" s="17"/>
      <c r="L143" s="17"/>
      <c r="M143" s="17"/>
      <c r="N143" s="17"/>
      <c r="O143" s="17"/>
      <c r="P143" s="17"/>
      <c r="Q143" s="17"/>
      <c r="R143" s="17"/>
      <c r="S143" s="17"/>
      <c r="T143" s="17"/>
      <c r="U143" s="17"/>
      <c r="V143" s="17"/>
      <c r="W143" s="17"/>
      <c r="X143" s="17"/>
      <c r="Y143" s="17"/>
      <c r="Z143" s="17"/>
    </row>
    <row r="144" spans="1:26" ht="12.75" customHeight="1">
      <c r="A144" s="17"/>
      <c r="B144" s="17"/>
      <c r="C144" s="17"/>
      <c r="D144" s="17"/>
      <c r="E144" s="111"/>
      <c r="F144" s="111"/>
      <c r="G144" s="111"/>
      <c r="H144" s="17"/>
      <c r="I144" s="17"/>
      <c r="J144" s="17"/>
      <c r="K144" s="17"/>
      <c r="L144" s="17"/>
      <c r="M144" s="17"/>
      <c r="N144" s="17"/>
      <c r="O144" s="17"/>
      <c r="P144" s="17"/>
      <c r="Q144" s="17"/>
      <c r="R144" s="17"/>
      <c r="S144" s="17"/>
      <c r="T144" s="17"/>
      <c r="U144" s="17"/>
      <c r="V144" s="17"/>
      <c r="W144" s="17"/>
      <c r="X144" s="17"/>
      <c r="Y144" s="17"/>
      <c r="Z144" s="17"/>
    </row>
    <row r="145" spans="1:26" ht="12.75" customHeight="1">
      <c r="A145" s="17"/>
      <c r="B145" s="17"/>
      <c r="C145" s="17"/>
      <c r="D145" s="17"/>
      <c r="E145" s="111"/>
      <c r="F145" s="111"/>
      <c r="G145" s="111"/>
      <c r="H145" s="17"/>
      <c r="I145" s="17"/>
      <c r="J145" s="17"/>
      <c r="K145" s="17"/>
      <c r="L145" s="17"/>
      <c r="M145" s="17"/>
      <c r="N145" s="17"/>
      <c r="O145" s="17"/>
      <c r="P145" s="17"/>
      <c r="Q145" s="17"/>
      <c r="R145" s="17"/>
      <c r="S145" s="17"/>
      <c r="T145" s="17"/>
      <c r="U145" s="17"/>
      <c r="V145" s="17"/>
      <c r="W145" s="17"/>
      <c r="X145" s="17"/>
      <c r="Y145" s="17"/>
      <c r="Z145" s="17"/>
    </row>
    <row r="146" spans="1:26" ht="12.75" customHeight="1">
      <c r="A146" s="17"/>
      <c r="B146" s="17"/>
      <c r="C146" s="17"/>
      <c r="D146" s="17"/>
      <c r="E146" s="111"/>
      <c r="F146" s="111"/>
      <c r="G146" s="111"/>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7"/>
      <c r="D147" s="17"/>
      <c r="E147" s="111"/>
      <c r="F147" s="111"/>
      <c r="G147" s="111"/>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7"/>
      <c r="D148" s="17"/>
      <c r="E148" s="111"/>
      <c r="F148" s="111"/>
      <c r="G148" s="111"/>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7"/>
      <c r="D149" s="17"/>
      <c r="E149" s="111"/>
      <c r="F149" s="111"/>
      <c r="G149" s="111"/>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7"/>
      <c r="D150" s="17"/>
      <c r="E150" s="111"/>
      <c r="F150" s="111"/>
      <c r="G150" s="111"/>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7"/>
      <c r="D151" s="17"/>
      <c r="E151" s="111"/>
      <c r="F151" s="111"/>
      <c r="G151" s="111"/>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7"/>
      <c r="D152" s="17"/>
      <c r="E152" s="111"/>
      <c r="F152" s="111"/>
      <c r="G152" s="111"/>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7"/>
      <c r="D153" s="17"/>
      <c r="E153" s="111"/>
      <c r="F153" s="111"/>
      <c r="G153" s="111"/>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7"/>
      <c r="D154" s="17"/>
      <c r="E154" s="111"/>
      <c r="F154" s="111"/>
      <c r="G154" s="111"/>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7"/>
      <c r="D155" s="17"/>
      <c r="E155" s="111"/>
      <c r="F155" s="111"/>
      <c r="G155" s="111"/>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7"/>
      <c r="D156" s="17"/>
      <c r="E156" s="111"/>
      <c r="F156" s="111"/>
      <c r="G156" s="111"/>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7"/>
      <c r="D157" s="17"/>
      <c r="E157" s="111"/>
      <c r="F157" s="111"/>
      <c r="G157" s="111"/>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7"/>
      <c r="D158" s="17"/>
      <c r="E158" s="111"/>
      <c r="F158" s="111"/>
      <c r="G158" s="111"/>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7"/>
      <c r="D159" s="17"/>
      <c r="E159" s="111"/>
      <c r="F159" s="111"/>
      <c r="G159" s="111"/>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7"/>
      <c r="D160" s="17"/>
      <c r="E160" s="111"/>
      <c r="F160" s="111"/>
      <c r="G160" s="111"/>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7"/>
      <c r="D161" s="17"/>
      <c r="E161" s="111"/>
      <c r="F161" s="111"/>
      <c r="G161" s="111"/>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7"/>
      <c r="D162" s="17"/>
      <c r="E162" s="111"/>
      <c r="F162" s="111"/>
      <c r="G162" s="111"/>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7"/>
      <c r="D163" s="17"/>
      <c r="E163" s="111"/>
      <c r="F163" s="111"/>
      <c r="G163" s="111"/>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7"/>
      <c r="D164" s="17"/>
      <c r="E164" s="111"/>
      <c r="F164" s="111"/>
      <c r="G164" s="111"/>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7"/>
      <c r="D165" s="17"/>
      <c r="E165" s="111"/>
      <c r="F165" s="111"/>
      <c r="G165" s="111"/>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7"/>
      <c r="D166" s="17"/>
      <c r="E166" s="111"/>
      <c r="F166" s="111"/>
      <c r="G166" s="111"/>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7"/>
      <c r="D167" s="17"/>
      <c r="E167" s="111"/>
      <c r="F167" s="111"/>
      <c r="G167" s="111"/>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7"/>
      <c r="D168" s="17"/>
      <c r="E168" s="111"/>
      <c r="F168" s="111"/>
      <c r="G168" s="111"/>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7"/>
      <c r="D169" s="17"/>
      <c r="E169" s="111"/>
      <c r="F169" s="111"/>
      <c r="G169" s="111"/>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7"/>
      <c r="D170" s="17"/>
      <c r="E170" s="111"/>
      <c r="F170" s="111"/>
      <c r="G170" s="111"/>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7"/>
      <c r="D171" s="17"/>
      <c r="E171" s="111"/>
      <c r="F171" s="111"/>
      <c r="G171" s="111"/>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7"/>
      <c r="D172" s="17"/>
      <c r="E172" s="111"/>
      <c r="F172" s="111"/>
      <c r="G172" s="111"/>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7"/>
      <c r="D173" s="17"/>
      <c r="E173" s="111"/>
      <c r="F173" s="111"/>
      <c r="G173" s="111"/>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7"/>
      <c r="D174" s="17"/>
      <c r="E174" s="111"/>
      <c r="F174" s="111"/>
      <c r="G174" s="111"/>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7"/>
      <c r="D175" s="17"/>
      <c r="E175" s="111"/>
      <c r="F175" s="111"/>
      <c r="G175" s="111"/>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7"/>
      <c r="D176" s="17"/>
      <c r="E176" s="111"/>
      <c r="F176" s="111"/>
      <c r="G176" s="111"/>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7"/>
      <c r="D177" s="17"/>
      <c r="E177" s="111"/>
      <c r="F177" s="111"/>
      <c r="G177" s="111"/>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7"/>
      <c r="D178" s="17"/>
      <c r="E178" s="111"/>
      <c r="F178" s="111"/>
      <c r="G178" s="111"/>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7"/>
      <c r="D179" s="17"/>
      <c r="E179" s="111"/>
      <c r="F179" s="111"/>
      <c r="G179" s="111"/>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7"/>
      <c r="D180" s="17"/>
      <c r="E180" s="111"/>
      <c r="F180" s="111"/>
      <c r="G180" s="111"/>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7"/>
      <c r="D181" s="17"/>
      <c r="E181" s="111"/>
      <c r="F181" s="111"/>
      <c r="G181" s="111"/>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7"/>
      <c r="D182" s="17"/>
      <c r="E182" s="111"/>
      <c r="F182" s="111"/>
      <c r="G182" s="111"/>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7"/>
      <c r="D183" s="17"/>
      <c r="E183" s="111"/>
      <c r="F183" s="111"/>
      <c r="G183" s="111"/>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7"/>
      <c r="D184" s="17"/>
      <c r="E184" s="111"/>
      <c r="F184" s="111"/>
      <c r="G184" s="111"/>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7"/>
      <c r="D185" s="17"/>
      <c r="E185" s="111"/>
      <c r="F185" s="111"/>
      <c r="G185" s="111"/>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7"/>
      <c r="D186" s="17"/>
      <c r="E186" s="111"/>
      <c r="F186" s="111"/>
      <c r="G186" s="111"/>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7"/>
      <c r="D187" s="17"/>
      <c r="E187" s="111"/>
      <c r="F187" s="111"/>
      <c r="G187" s="111"/>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7"/>
      <c r="D188" s="17"/>
      <c r="E188" s="111"/>
      <c r="F188" s="111"/>
      <c r="G188" s="111"/>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7"/>
      <c r="D189" s="17"/>
      <c r="E189" s="111"/>
      <c r="F189" s="111"/>
      <c r="G189" s="111"/>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7"/>
      <c r="D190" s="17"/>
      <c r="E190" s="111"/>
      <c r="F190" s="111"/>
      <c r="G190" s="111"/>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7"/>
      <c r="D191" s="17"/>
      <c r="E191" s="111"/>
      <c r="F191" s="111"/>
      <c r="G191" s="111"/>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7"/>
      <c r="D192" s="17"/>
      <c r="E192" s="111"/>
      <c r="F192" s="111"/>
      <c r="G192" s="111"/>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7"/>
      <c r="D193" s="17"/>
      <c r="E193" s="111"/>
      <c r="F193" s="111"/>
      <c r="G193" s="111"/>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7"/>
      <c r="D194" s="17"/>
      <c r="E194" s="111"/>
      <c r="F194" s="111"/>
      <c r="G194" s="111"/>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7"/>
      <c r="D195" s="17"/>
      <c r="E195" s="111"/>
      <c r="F195" s="111"/>
      <c r="G195" s="111"/>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7"/>
      <c r="D196" s="17"/>
      <c r="E196" s="111"/>
      <c r="F196" s="111"/>
      <c r="G196" s="111"/>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7"/>
      <c r="D197" s="17"/>
      <c r="E197" s="111"/>
      <c r="F197" s="111"/>
      <c r="G197" s="111"/>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7"/>
      <c r="D198" s="17"/>
      <c r="E198" s="111"/>
      <c r="F198" s="111"/>
      <c r="G198" s="111"/>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7"/>
      <c r="D199" s="17"/>
      <c r="E199" s="111"/>
      <c r="F199" s="111"/>
      <c r="G199" s="111"/>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7"/>
      <c r="D200" s="17"/>
      <c r="E200" s="111"/>
      <c r="F200" s="111"/>
      <c r="G200" s="111"/>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7"/>
      <c r="D201" s="17"/>
      <c r="E201" s="111"/>
      <c r="F201" s="111"/>
      <c r="G201" s="111"/>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7"/>
      <c r="D202" s="17"/>
      <c r="E202" s="111"/>
      <c r="F202" s="111"/>
      <c r="G202" s="111"/>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7"/>
      <c r="D203" s="17"/>
      <c r="E203" s="111"/>
      <c r="F203" s="111"/>
      <c r="G203" s="111"/>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7"/>
      <c r="D204" s="17"/>
      <c r="E204" s="111"/>
      <c r="F204" s="111"/>
      <c r="G204" s="111"/>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7"/>
      <c r="D205" s="17"/>
      <c r="E205" s="111"/>
      <c r="F205" s="111"/>
      <c r="G205" s="111"/>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7"/>
      <c r="D206" s="17"/>
      <c r="E206" s="111"/>
      <c r="F206" s="111"/>
      <c r="G206" s="111"/>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7"/>
      <c r="D207" s="17"/>
      <c r="E207" s="111"/>
      <c r="F207" s="111"/>
      <c r="G207" s="111"/>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7"/>
      <c r="D208" s="17"/>
      <c r="E208" s="111"/>
      <c r="F208" s="111"/>
      <c r="G208" s="111"/>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7"/>
      <c r="D209" s="17"/>
      <c r="E209" s="111"/>
      <c r="F209" s="111"/>
      <c r="G209" s="111"/>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7"/>
      <c r="D210" s="17"/>
      <c r="E210" s="111"/>
      <c r="F210" s="111"/>
      <c r="G210" s="111"/>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7"/>
      <c r="D211" s="17"/>
      <c r="E211" s="111"/>
      <c r="F211" s="111"/>
      <c r="G211" s="111"/>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7"/>
      <c r="D212" s="17"/>
      <c r="E212" s="111"/>
      <c r="F212" s="111"/>
      <c r="G212" s="111"/>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7"/>
      <c r="D213" s="17"/>
      <c r="E213" s="111"/>
      <c r="F213" s="111"/>
      <c r="G213" s="111"/>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7"/>
      <c r="D214" s="17"/>
      <c r="E214" s="111"/>
      <c r="F214" s="111"/>
      <c r="G214" s="111"/>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7"/>
      <c r="D215" s="17"/>
      <c r="E215" s="111"/>
      <c r="F215" s="111"/>
      <c r="G215" s="111"/>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7"/>
      <c r="D216" s="17"/>
      <c r="E216" s="111"/>
      <c r="F216" s="111"/>
      <c r="G216" s="111"/>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7"/>
      <c r="D217" s="17"/>
      <c r="E217" s="111"/>
      <c r="F217" s="111"/>
      <c r="G217" s="111"/>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7"/>
      <c r="D218" s="17"/>
      <c r="E218" s="111"/>
      <c r="F218" s="111"/>
      <c r="G218" s="111"/>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7"/>
      <c r="D219" s="17"/>
      <c r="E219" s="111"/>
      <c r="F219" s="111"/>
      <c r="G219" s="111"/>
      <c r="H219" s="17"/>
      <c r="I219" s="17"/>
      <c r="J219" s="17"/>
      <c r="K219" s="17"/>
      <c r="L219" s="17"/>
      <c r="M219" s="17"/>
      <c r="N219" s="17"/>
      <c r="O219" s="17"/>
      <c r="P219" s="17"/>
      <c r="Q219" s="17"/>
      <c r="R219" s="17"/>
      <c r="S219" s="17"/>
      <c r="T219" s="17"/>
      <c r="U219" s="17"/>
      <c r="V219" s="17"/>
      <c r="W219" s="17"/>
      <c r="X219" s="17"/>
      <c r="Y219" s="17"/>
      <c r="Z219" s="17"/>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A11:G12"/>
  </mergeCells>
  <pageMargins left="0.7" right="0.7" top="0.75" bottom="0.75" header="0" footer="0"/>
  <pageSetup orientation="landscape"/>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sqref="A1:G1"/>
    </sheetView>
  </sheetViews>
  <sheetFormatPr defaultColWidth="12.58203125" defaultRowHeight="15" customHeight="1"/>
  <cols>
    <col min="1" max="1" width="26.08203125" customWidth="1"/>
    <col min="2" max="2" width="13.58203125" customWidth="1"/>
    <col min="3" max="3" width="16.33203125" customWidth="1"/>
    <col min="4" max="4" width="16" customWidth="1"/>
    <col min="5" max="6" width="17.75" customWidth="1"/>
    <col min="7" max="7" width="12.08203125" customWidth="1"/>
    <col min="8" max="8" width="14.08203125" customWidth="1"/>
    <col min="9" max="9" width="15.08203125" customWidth="1"/>
    <col min="10" max="10" width="18.08203125" customWidth="1"/>
    <col min="11" max="26" width="9" customWidth="1"/>
  </cols>
  <sheetData>
    <row r="1" spans="1:26" ht="21.75" customHeight="1">
      <c r="A1" s="946" t="s">
        <v>460</v>
      </c>
      <c r="B1" s="947"/>
      <c r="C1" s="947"/>
      <c r="D1" s="947"/>
      <c r="E1" s="947"/>
      <c r="F1" s="947"/>
      <c r="G1" s="947"/>
      <c r="H1" s="18"/>
      <c r="I1" s="18"/>
      <c r="J1" s="18"/>
      <c r="K1" s="18"/>
      <c r="L1" s="18"/>
      <c r="M1" s="18"/>
      <c r="N1" s="18"/>
      <c r="O1" s="18"/>
      <c r="P1" s="18"/>
      <c r="Q1" s="18"/>
      <c r="R1" s="18"/>
      <c r="S1" s="18"/>
      <c r="T1" s="18"/>
      <c r="U1" s="18"/>
      <c r="V1" s="18"/>
      <c r="W1" s="18"/>
      <c r="X1" s="18"/>
      <c r="Y1" s="18"/>
      <c r="Z1" s="18"/>
    </row>
    <row r="2" spans="1:26" ht="15" customHeight="1">
      <c r="A2" s="112"/>
      <c r="B2" s="113"/>
      <c r="C2" s="114"/>
      <c r="D2" s="114"/>
      <c r="E2" s="115"/>
      <c r="F2" s="116"/>
      <c r="G2" s="17"/>
      <c r="H2" s="17"/>
      <c r="I2" s="17"/>
      <c r="J2" s="17"/>
      <c r="K2" s="17"/>
      <c r="L2" s="17"/>
      <c r="M2" s="17"/>
      <c r="N2" s="17"/>
      <c r="O2" s="17"/>
      <c r="P2" s="17"/>
      <c r="Q2" s="17"/>
      <c r="R2" s="17"/>
      <c r="S2" s="17"/>
      <c r="T2" s="17"/>
      <c r="U2" s="17"/>
      <c r="V2" s="17"/>
      <c r="W2" s="17"/>
      <c r="X2" s="17"/>
      <c r="Y2" s="17"/>
      <c r="Z2" s="17"/>
    </row>
    <row r="3" spans="1:26" ht="54.75" customHeight="1" thickBot="1">
      <c r="A3" s="117" t="s">
        <v>64</v>
      </c>
      <c r="B3" s="118" t="s">
        <v>51</v>
      </c>
      <c r="C3" s="119" t="s">
        <v>65</v>
      </c>
      <c r="D3" s="106" t="s">
        <v>66</v>
      </c>
      <c r="E3" s="120" t="s">
        <v>54</v>
      </c>
      <c r="F3" s="119" t="s">
        <v>67</v>
      </c>
      <c r="G3" s="106" t="s">
        <v>68</v>
      </c>
      <c r="H3" s="102" t="s">
        <v>69</v>
      </c>
      <c r="I3" s="119" t="s">
        <v>70</v>
      </c>
      <c r="J3" s="106" t="s">
        <v>71</v>
      </c>
      <c r="K3" s="31"/>
      <c r="L3" s="31"/>
      <c r="M3" s="31"/>
      <c r="N3" s="31"/>
      <c r="O3" s="31"/>
      <c r="P3" s="31"/>
      <c r="Q3" s="31"/>
      <c r="R3" s="31"/>
      <c r="S3" s="31"/>
      <c r="T3" s="31"/>
      <c r="U3" s="31"/>
      <c r="V3" s="31"/>
      <c r="W3" s="31"/>
      <c r="X3" s="31"/>
      <c r="Y3" s="31"/>
      <c r="Z3" s="31"/>
    </row>
    <row r="4" spans="1:26" ht="14.5">
      <c r="A4" s="504" t="s">
        <v>72</v>
      </c>
      <c r="B4" s="505">
        <v>424428387.20099998</v>
      </c>
      <c r="C4" s="506">
        <v>2687262348.8540001</v>
      </c>
      <c r="D4" s="507">
        <v>6.3314858993665002</v>
      </c>
      <c r="E4" s="505">
        <v>169931537.57600001</v>
      </c>
      <c r="F4" s="506">
        <v>5650798381.6560001</v>
      </c>
      <c r="G4" s="507">
        <v>33.253382287138699</v>
      </c>
      <c r="H4" s="505">
        <v>6685075.7199999997</v>
      </c>
      <c r="I4" s="506">
        <v>34950849.409999996</v>
      </c>
      <c r="J4" s="507">
        <v>5.2281905058212299</v>
      </c>
    </row>
    <row r="5" spans="1:26" ht="12" customHeight="1">
      <c r="A5" s="508" t="s">
        <v>77</v>
      </c>
      <c r="B5" s="509">
        <v>386966866.65200001</v>
      </c>
      <c r="C5" s="510">
        <v>2095508640.3080001</v>
      </c>
      <c r="D5" s="511">
        <v>5.4152146369484804</v>
      </c>
      <c r="E5" s="509">
        <v>5078526.7869999995</v>
      </c>
      <c r="F5" s="510">
        <v>48434509.020000003</v>
      </c>
      <c r="G5" s="511">
        <v>9.5371179579051404</v>
      </c>
      <c r="H5" s="509">
        <v>18783358.75</v>
      </c>
      <c r="I5" s="510">
        <v>92318230.483999997</v>
      </c>
      <c r="J5" s="511">
        <v>4.91489470614514</v>
      </c>
      <c r="K5" s="121"/>
      <c r="L5" s="31"/>
      <c r="M5" s="31"/>
      <c r="N5" s="31"/>
      <c r="O5" s="31"/>
      <c r="P5" s="31"/>
      <c r="Q5" s="31"/>
      <c r="R5" s="31"/>
      <c r="S5" s="31"/>
      <c r="T5" s="31"/>
      <c r="U5" s="31"/>
      <c r="V5" s="31"/>
      <c r="W5" s="31"/>
      <c r="X5" s="31"/>
      <c r="Y5" s="31"/>
      <c r="Z5" s="31"/>
    </row>
    <row r="6" spans="1:26" ht="12.75" customHeight="1">
      <c r="A6" s="512" t="s">
        <v>75</v>
      </c>
      <c r="B6" s="513">
        <v>277766363.80500001</v>
      </c>
      <c r="C6" s="514">
        <v>795571948.56599998</v>
      </c>
      <c r="D6" s="515">
        <v>2.8641767047233802</v>
      </c>
      <c r="E6" s="513">
        <v>25991934.68</v>
      </c>
      <c r="F6" s="514">
        <v>340708338.77899998</v>
      </c>
      <c r="G6" s="515">
        <v>13.1082331105258</v>
      </c>
      <c r="H6" s="513">
        <v>15606399.32</v>
      </c>
      <c r="I6" s="514">
        <v>39151475.575000003</v>
      </c>
      <c r="J6" s="515">
        <v>2.5086808796969802</v>
      </c>
      <c r="K6" s="31"/>
      <c r="L6" s="31"/>
      <c r="M6" s="31"/>
      <c r="N6" s="31"/>
      <c r="O6" s="31"/>
      <c r="P6" s="31"/>
      <c r="Q6" s="31"/>
      <c r="R6" s="31"/>
      <c r="S6" s="31"/>
      <c r="T6" s="31"/>
      <c r="U6" s="31"/>
      <c r="V6" s="31"/>
      <c r="W6" s="31"/>
      <c r="X6" s="31"/>
      <c r="Y6" s="31"/>
      <c r="Z6" s="31"/>
    </row>
    <row r="7" spans="1:26" ht="12.75" customHeight="1">
      <c r="A7" s="508" t="s">
        <v>84</v>
      </c>
      <c r="B7" s="509">
        <v>219042848.69</v>
      </c>
      <c r="C7" s="510">
        <v>1214032273.345</v>
      </c>
      <c r="D7" s="511">
        <v>5.5424419496258297</v>
      </c>
      <c r="E7" s="509">
        <v>1546787</v>
      </c>
      <c r="F7" s="510">
        <v>19469830.833999999</v>
      </c>
      <c r="G7" s="511">
        <v>12.587273382825201</v>
      </c>
      <c r="H7" s="509">
        <v>8279869.6500000004</v>
      </c>
      <c r="I7" s="510">
        <v>22835208.859999999</v>
      </c>
      <c r="J7" s="511">
        <v>2.7579188834210702</v>
      </c>
      <c r="K7" s="31"/>
      <c r="L7" s="31"/>
      <c r="M7" s="31"/>
      <c r="N7" s="31"/>
      <c r="O7" s="31"/>
      <c r="P7" s="31"/>
      <c r="Q7" s="31"/>
      <c r="R7" s="31"/>
      <c r="S7" s="31"/>
      <c r="T7" s="31"/>
      <c r="U7" s="31"/>
      <c r="V7" s="31"/>
      <c r="W7" s="31"/>
      <c r="X7" s="31"/>
      <c r="Y7" s="31"/>
      <c r="Z7" s="31"/>
    </row>
    <row r="8" spans="1:26" ht="12.75" customHeight="1">
      <c r="A8" s="512" t="s">
        <v>83</v>
      </c>
      <c r="B8" s="513">
        <v>189812594.85499999</v>
      </c>
      <c r="C8" s="514">
        <v>1119230648.0969999</v>
      </c>
      <c r="D8" s="515">
        <v>5.8965035958335204</v>
      </c>
      <c r="E8" s="513">
        <v>3198458.66</v>
      </c>
      <c r="F8" s="514">
        <v>34588439.535999998</v>
      </c>
      <c r="G8" s="515">
        <v>10.8140961671832</v>
      </c>
      <c r="H8" s="513">
        <v>66972908.097999997</v>
      </c>
      <c r="I8" s="514">
        <v>467051241.73900002</v>
      </c>
      <c r="J8" s="515">
        <v>6.9737339321681304</v>
      </c>
      <c r="K8" s="31"/>
      <c r="L8" s="31"/>
      <c r="M8" s="31"/>
      <c r="N8" s="31"/>
      <c r="O8" s="31"/>
      <c r="P8" s="31"/>
      <c r="Q8" s="31"/>
      <c r="R8" s="31"/>
      <c r="S8" s="31"/>
      <c r="T8" s="31"/>
      <c r="U8" s="31"/>
      <c r="V8" s="31"/>
      <c r="W8" s="31"/>
      <c r="X8" s="31"/>
      <c r="Y8" s="31"/>
      <c r="Z8" s="31"/>
    </row>
    <row r="9" spans="1:26" ht="12.75" customHeight="1">
      <c r="A9" s="508" t="s">
        <v>74</v>
      </c>
      <c r="B9" s="509">
        <v>182642467.933</v>
      </c>
      <c r="C9" s="510">
        <v>2642830929.1290002</v>
      </c>
      <c r="D9" s="511">
        <v>14.469969438315299</v>
      </c>
      <c r="E9" s="509">
        <v>4685188</v>
      </c>
      <c r="F9" s="510">
        <v>118490803.09</v>
      </c>
      <c r="G9" s="511">
        <v>25.290511947439501</v>
      </c>
      <c r="H9" s="509">
        <v>321591</v>
      </c>
      <c r="I9" s="510">
        <v>873589.61</v>
      </c>
      <c r="J9" s="511">
        <v>2.71646162361509</v>
      </c>
      <c r="K9" s="31"/>
      <c r="L9" s="31"/>
      <c r="M9" s="31"/>
      <c r="N9" s="31"/>
      <c r="O9" s="31"/>
      <c r="P9" s="31"/>
      <c r="Q9" s="31"/>
      <c r="R9" s="31"/>
      <c r="S9" s="31"/>
      <c r="T9" s="31"/>
      <c r="U9" s="31"/>
      <c r="V9" s="31"/>
      <c r="W9" s="31"/>
      <c r="X9" s="31"/>
      <c r="Y9" s="31"/>
      <c r="Z9" s="31"/>
    </row>
    <row r="10" spans="1:26" ht="12.75" customHeight="1">
      <c r="A10" s="512" t="s">
        <v>78</v>
      </c>
      <c r="B10" s="513">
        <v>162666619.764</v>
      </c>
      <c r="C10" s="514">
        <v>1076569285.1530001</v>
      </c>
      <c r="D10" s="515">
        <v>6.6182557104519004</v>
      </c>
      <c r="E10" s="513">
        <v>2615646.9419999998</v>
      </c>
      <c r="F10" s="514">
        <v>48703956.006999999</v>
      </c>
      <c r="G10" s="515">
        <v>18.620233191624699</v>
      </c>
      <c r="H10" s="513">
        <v>3639133.74</v>
      </c>
      <c r="I10" s="514">
        <v>12993852.171</v>
      </c>
      <c r="J10" s="515">
        <v>3.5705893488267302</v>
      </c>
      <c r="K10" s="31"/>
      <c r="L10" s="31"/>
      <c r="M10" s="31"/>
      <c r="N10" s="31"/>
      <c r="O10" s="31"/>
      <c r="P10" s="31"/>
      <c r="Q10" s="31"/>
      <c r="R10" s="31"/>
      <c r="S10" s="31"/>
      <c r="T10" s="31"/>
      <c r="U10" s="31"/>
      <c r="V10" s="31"/>
      <c r="W10" s="31"/>
      <c r="X10" s="31"/>
      <c r="Y10" s="31"/>
      <c r="Z10" s="31"/>
    </row>
    <row r="11" spans="1:26" ht="12.75" customHeight="1">
      <c r="A11" s="508" t="s">
        <v>73</v>
      </c>
      <c r="B11" s="509">
        <v>116364074.88</v>
      </c>
      <c r="C11" s="510">
        <v>1599469625.6199999</v>
      </c>
      <c r="D11" s="511">
        <v>13.7453902956685</v>
      </c>
      <c r="E11" s="509">
        <v>1284288</v>
      </c>
      <c r="F11" s="510">
        <v>42251965.490000002</v>
      </c>
      <c r="G11" s="511">
        <v>32.899135933684697</v>
      </c>
      <c r="H11" s="509">
        <v>3133</v>
      </c>
      <c r="I11" s="510">
        <v>0</v>
      </c>
      <c r="J11" s="511">
        <v>0</v>
      </c>
      <c r="K11" s="31"/>
      <c r="L11" s="31"/>
      <c r="M11" s="31"/>
      <c r="N11" s="31"/>
      <c r="O11" s="31"/>
      <c r="P11" s="31"/>
      <c r="Q11" s="31"/>
      <c r="R11" s="31"/>
      <c r="S11" s="31"/>
      <c r="T11" s="31"/>
      <c r="U11" s="31"/>
      <c r="V11" s="31"/>
      <c r="W11" s="31"/>
      <c r="X11" s="31"/>
      <c r="Y11" s="31"/>
      <c r="Z11" s="31"/>
    </row>
    <row r="12" spans="1:26" ht="12.75" customHeight="1">
      <c r="A12" s="512" t="s">
        <v>76</v>
      </c>
      <c r="B12" s="513">
        <v>104801310.11</v>
      </c>
      <c r="C12" s="514">
        <v>1149834263.973</v>
      </c>
      <c r="D12" s="515">
        <v>10.971563836044901</v>
      </c>
      <c r="E12" s="513">
        <v>1627360</v>
      </c>
      <c r="F12" s="514">
        <v>7782384.9579999996</v>
      </c>
      <c r="G12" s="515">
        <v>4.78221472691967</v>
      </c>
      <c r="H12" s="513">
        <v>830876.05</v>
      </c>
      <c r="I12" s="514">
        <v>4946579.8490000004</v>
      </c>
      <c r="J12" s="515">
        <v>5.9534509978955299</v>
      </c>
      <c r="K12" s="31"/>
      <c r="L12" s="31"/>
      <c r="M12" s="31"/>
      <c r="N12" s="31"/>
      <c r="O12" s="31"/>
      <c r="P12" s="31"/>
      <c r="Q12" s="31"/>
      <c r="R12" s="31"/>
      <c r="S12" s="31"/>
      <c r="T12" s="31"/>
      <c r="U12" s="31"/>
      <c r="V12" s="31"/>
      <c r="W12" s="31"/>
      <c r="X12" s="31"/>
      <c r="Y12" s="31"/>
      <c r="Z12" s="31"/>
    </row>
    <row r="13" spans="1:26" ht="12.75" customHeight="1">
      <c r="A13" s="508" t="s">
        <v>81</v>
      </c>
      <c r="B13" s="509">
        <v>91877588.049999997</v>
      </c>
      <c r="C13" s="510">
        <v>503748449.63</v>
      </c>
      <c r="D13" s="511">
        <v>5.4828218755139702</v>
      </c>
      <c r="E13" s="509">
        <v>7664705.023</v>
      </c>
      <c r="F13" s="510">
        <v>199182270.58199999</v>
      </c>
      <c r="G13" s="511">
        <v>25.986945353317601</v>
      </c>
      <c r="H13" s="509">
        <v>1773014.04</v>
      </c>
      <c r="I13" s="510">
        <v>3437599.0989999999</v>
      </c>
      <c r="J13" s="511">
        <v>1.9388448266320599</v>
      </c>
      <c r="K13" s="31"/>
      <c r="L13" s="31"/>
      <c r="M13" s="31"/>
      <c r="N13" s="31"/>
      <c r="O13" s="31"/>
      <c r="P13" s="31"/>
      <c r="Q13" s="31"/>
      <c r="R13" s="31"/>
      <c r="S13" s="31"/>
      <c r="T13" s="31"/>
      <c r="U13" s="31"/>
      <c r="V13" s="31"/>
      <c r="W13" s="31"/>
      <c r="X13" s="31"/>
      <c r="Y13" s="31"/>
      <c r="Z13" s="31"/>
    </row>
    <row r="14" spans="1:26" ht="12.75" customHeight="1">
      <c r="A14" s="512" t="s">
        <v>79</v>
      </c>
      <c r="B14" s="513">
        <v>76218899.180000007</v>
      </c>
      <c r="C14" s="514">
        <v>538488512.83800006</v>
      </c>
      <c r="D14" s="515">
        <v>7.06502611073266</v>
      </c>
      <c r="E14" s="513">
        <v>4501373.08</v>
      </c>
      <c r="F14" s="514">
        <v>136963523.49000001</v>
      </c>
      <c r="G14" s="515">
        <v>30.4270543800382</v>
      </c>
      <c r="H14" s="513"/>
      <c r="I14" s="514"/>
      <c r="J14" s="515"/>
      <c r="K14" s="31"/>
      <c r="L14" s="31"/>
      <c r="M14" s="31"/>
      <c r="N14" s="31"/>
      <c r="O14" s="31"/>
      <c r="P14" s="31"/>
      <c r="Q14" s="31"/>
      <c r="R14" s="31"/>
      <c r="S14" s="31"/>
      <c r="T14" s="31"/>
      <c r="U14" s="31"/>
      <c r="V14" s="31"/>
      <c r="W14" s="31"/>
      <c r="X14" s="31"/>
      <c r="Y14" s="31"/>
      <c r="Z14" s="31"/>
    </row>
    <row r="15" spans="1:26" ht="12.75" customHeight="1">
      <c r="A15" s="508" t="s">
        <v>85</v>
      </c>
      <c r="B15" s="509">
        <v>45089223.18</v>
      </c>
      <c r="C15" s="510">
        <v>549225224.28499997</v>
      </c>
      <c r="D15" s="511">
        <v>12.180853551023599</v>
      </c>
      <c r="E15" s="516">
        <v>19445737.609999999</v>
      </c>
      <c r="F15" s="516">
        <v>793544500.41799998</v>
      </c>
      <c r="G15" s="511">
        <v>40.808146048927398</v>
      </c>
      <c r="H15" s="516">
        <v>209836.47</v>
      </c>
      <c r="I15" s="517">
        <v>1335672.76</v>
      </c>
      <c r="J15" s="511">
        <v>6.3653032287476004</v>
      </c>
      <c r="K15" s="31"/>
      <c r="L15" s="31"/>
      <c r="M15" s="31"/>
      <c r="N15" s="31"/>
      <c r="O15" s="31"/>
      <c r="P15" s="31"/>
      <c r="Q15" s="31"/>
      <c r="R15" s="31"/>
      <c r="S15" s="31"/>
      <c r="T15" s="31"/>
      <c r="U15" s="31"/>
      <c r="V15" s="31"/>
      <c r="W15" s="31"/>
      <c r="X15" s="31"/>
      <c r="Y15" s="31"/>
      <c r="Z15" s="31"/>
    </row>
    <row r="16" spans="1:26" ht="12.75" customHeight="1">
      <c r="A16" s="512" t="s">
        <v>80</v>
      </c>
      <c r="B16" s="513">
        <v>42488085.43</v>
      </c>
      <c r="C16" s="514">
        <v>302389323.04400003</v>
      </c>
      <c r="D16" s="515">
        <v>7.1170381057106598</v>
      </c>
      <c r="E16" s="513">
        <v>102132</v>
      </c>
      <c r="F16" s="514">
        <v>1061996.3700000001</v>
      </c>
      <c r="G16" s="515">
        <v>10.3982725296675</v>
      </c>
      <c r="H16" s="513">
        <v>10370</v>
      </c>
      <c r="I16" s="514">
        <v>41883.11</v>
      </c>
      <c r="J16" s="515">
        <v>4.0388727097396302</v>
      </c>
      <c r="K16" s="31"/>
      <c r="L16" s="31"/>
      <c r="M16" s="31"/>
      <c r="N16" s="31"/>
      <c r="O16" s="31"/>
      <c r="P16" s="31"/>
      <c r="Q16" s="31"/>
      <c r="R16" s="31"/>
      <c r="S16" s="31"/>
      <c r="T16" s="31"/>
      <c r="U16" s="31"/>
      <c r="V16" s="31"/>
      <c r="W16" s="31"/>
      <c r="X16" s="31"/>
      <c r="Y16" s="31"/>
      <c r="Z16" s="31"/>
    </row>
    <row r="17" spans="1:26" ht="12.75" customHeight="1">
      <c r="A17" s="508" t="s">
        <v>82</v>
      </c>
      <c r="B17" s="509">
        <v>42261522.818000004</v>
      </c>
      <c r="C17" s="510">
        <v>198113858.67899999</v>
      </c>
      <c r="D17" s="511">
        <v>4.6878069096606003</v>
      </c>
      <c r="E17" s="509">
        <v>2516086.0440000002</v>
      </c>
      <c r="F17" s="510">
        <v>30370675.151000001</v>
      </c>
      <c r="G17" s="511">
        <v>12.0706027615485</v>
      </c>
      <c r="H17" s="509">
        <v>608154.51</v>
      </c>
      <c r="I17" s="510">
        <v>221537.49799999999</v>
      </c>
      <c r="J17" s="511">
        <v>0.364278311444241</v>
      </c>
      <c r="K17" s="31"/>
      <c r="L17" s="31"/>
      <c r="M17" s="31"/>
      <c r="N17" s="31"/>
      <c r="O17" s="31"/>
      <c r="P17" s="31"/>
      <c r="Q17" s="31"/>
      <c r="R17" s="31"/>
      <c r="S17" s="31"/>
      <c r="T17" s="31"/>
      <c r="U17" s="31"/>
      <c r="V17" s="31"/>
      <c r="W17" s="31"/>
      <c r="X17" s="31"/>
      <c r="Y17" s="31"/>
      <c r="Z17" s="31"/>
    </row>
    <row r="18" spans="1:26" ht="12.75" customHeight="1">
      <c r="A18" s="512" t="s">
        <v>90</v>
      </c>
      <c r="B18" s="513">
        <v>20569261.114999998</v>
      </c>
      <c r="C18" s="514">
        <v>213489552.51100001</v>
      </c>
      <c r="D18" s="515">
        <v>10.379057921303501</v>
      </c>
      <c r="E18" s="513">
        <v>700716.57</v>
      </c>
      <c r="F18" s="514">
        <v>11280352.789000001</v>
      </c>
      <c r="G18" s="515">
        <v>16.098310318250402</v>
      </c>
      <c r="H18" s="513">
        <v>220963.78</v>
      </c>
      <c r="I18" s="514">
        <v>1436815.5870000001</v>
      </c>
      <c r="J18" s="515">
        <v>6.50249369828847</v>
      </c>
      <c r="K18" s="31"/>
      <c r="L18" s="31"/>
      <c r="M18" s="31"/>
      <c r="N18" s="31"/>
      <c r="O18" s="31"/>
      <c r="P18" s="31"/>
      <c r="Q18" s="31"/>
      <c r="R18" s="31"/>
      <c r="S18" s="31"/>
      <c r="T18" s="31"/>
      <c r="U18" s="31"/>
      <c r="V18" s="31"/>
      <c r="W18" s="31"/>
      <c r="X18" s="31"/>
      <c r="Y18" s="31"/>
      <c r="Z18" s="31"/>
    </row>
    <row r="19" spans="1:26" ht="12.75" customHeight="1">
      <c r="A19" s="508" t="s">
        <v>86</v>
      </c>
      <c r="B19" s="509">
        <v>12678430.23</v>
      </c>
      <c r="C19" s="510">
        <v>285496949.21899998</v>
      </c>
      <c r="D19" s="511">
        <v>22.5183200159473</v>
      </c>
      <c r="E19" s="509">
        <v>741673</v>
      </c>
      <c r="F19" s="510">
        <v>19865332.239999998</v>
      </c>
      <c r="G19" s="511">
        <v>26.784488905488001</v>
      </c>
      <c r="H19" s="509">
        <v>119434</v>
      </c>
      <c r="I19" s="510">
        <v>1180028.9099999999</v>
      </c>
      <c r="J19" s="511">
        <v>9.8801757456000807</v>
      </c>
      <c r="K19" s="31"/>
      <c r="L19" s="31"/>
      <c r="M19" s="31"/>
      <c r="N19" s="31"/>
      <c r="O19" s="31"/>
      <c r="P19" s="31"/>
      <c r="Q19" s="31"/>
      <c r="R19" s="31"/>
      <c r="S19" s="31"/>
      <c r="T19" s="31"/>
      <c r="U19" s="31"/>
      <c r="V19" s="31"/>
      <c r="W19" s="31"/>
      <c r="X19" s="31"/>
      <c r="Y19" s="31"/>
      <c r="Z19" s="31"/>
    </row>
    <row r="20" spans="1:26" ht="12.75" customHeight="1">
      <c r="A20" s="512" t="s">
        <v>96</v>
      </c>
      <c r="B20" s="513">
        <v>9470492.7699999996</v>
      </c>
      <c r="C20" s="514">
        <v>36357287.630000003</v>
      </c>
      <c r="D20" s="515">
        <v>3.8390069569737899</v>
      </c>
      <c r="E20" s="513">
        <v>55913</v>
      </c>
      <c r="F20" s="514">
        <v>466012.44</v>
      </c>
      <c r="G20" s="515">
        <v>8.3345991093305702</v>
      </c>
      <c r="H20" s="513">
        <v>13367</v>
      </c>
      <c r="I20" s="514">
        <v>51185.7</v>
      </c>
      <c r="J20" s="515">
        <v>3.8292586219795002</v>
      </c>
      <c r="K20" s="31"/>
      <c r="L20" s="31"/>
      <c r="M20" s="31"/>
      <c r="N20" s="31"/>
      <c r="O20" s="31"/>
      <c r="P20" s="31"/>
      <c r="Q20" s="31"/>
      <c r="R20" s="31"/>
      <c r="S20" s="31"/>
      <c r="T20" s="31"/>
      <c r="U20" s="31"/>
      <c r="V20" s="31"/>
      <c r="W20" s="31"/>
      <c r="X20" s="31"/>
      <c r="Y20" s="31"/>
      <c r="Z20" s="31"/>
    </row>
    <row r="21" spans="1:26" ht="12.75" customHeight="1">
      <c r="A21" s="508" t="s">
        <v>93</v>
      </c>
      <c r="B21" s="509">
        <v>7433132.4000000004</v>
      </c>
      <c r="C21" s="510">
        <v>39298946.597000003</v>
      </c>
      <c r="D21" s="511">
        <v>5.2869967171579004</v>
      </c>
      <c r="E21" s="509">
        <v>335944</v>
      </c>
      <c r="F21" s="510">
        <v>798852.65</v>
      </c>
      <c r="G21" s="511">
        <v>2.3779339711380501</v>
      </c>
      <c r="H21" s="509">
        <v>596508.36</v>
      </c>
      <c r="I21" s="510">
        <v>2310087.54</v>
      </c>
      <c r="J21" s="511">
        <v>3.8726825890587699</v>
      </c>
      <c r="K21" s="31"/>
      <c r="L21" s="31"/>
      <c r="M21" s="31"/>
      <c r="N21" s="31"/>
      <c r="O21" s="31"/>
      <c r="P21" s="31"/>
      <c r="Q21" s="31"/>
      <c r="R21" s="31"/>
      <c r="S21" s="31"/>
      <c r="T21" s="31"/>
      <c r="U21" s="31"/>
      <c r="V21" s="31"/>
      <c r="W21" s="31"/>
      <c r="X21" s="31"/>
      <c r="Y21" s="31"/>
      <c r="Z21" s="31"/>
    </row>
    <row r="22" spans="1:26" ht="12.75" customHeight="1">
      <c r="A22" s="512" t="s">
        <v>87</v>
      </c>
      <c r="B22" s="513">
        <v>5540551.9500000002</v>
      </c>
      <c r="C22" s="514">
        <v>80397741.010000005</v>
      </c>
      <c r="D22" s="515">
        <v>14.5107819104557</v>
      </c>
      <c r="E22" s="513">
        <v>1041103.91</v>
      </c>
      <c r="F22" s="514">
        <v>27587585.109999999</v>
      </c>
      <c r="G22" s="515">
        <v>26.498397369384602</v>
      </c>
      <c r="H22" s="518"/>
      <c r="I22" s="519"/>
      <c r="J22" s="515"/>
      <c r="K22" s="31"/>
      <c r="L22" s="31"/>
      <c r="M22" s="31"/>
      <c r="N22" s="31"/>
      <c r="O22" s="31"/>
      <c r="P22" s="31"/>
      <c r="Q22" s="31"/>
      <c r="R22" s="31"/>
      <c r="S22" s="31"/>
      <c r="T22" s="31"/>
      <c r="U22" s="31"/>
      <c r="V22" s="31"/>
      <c r="W22" s="31"/>
      <c r="X22" s="31"/>
      <c r="Y22" s="31"/>
      <c r="Z22" s="31"/>
    </row>
    <row r="23" spans="1:26" ht="12.75" customHeight="1">
      <c r="A23" s="508" t="s">
        <v>95</v>
      </c>
      <c r="B23" s="509">
        <v>4554101.6809999999</v>
      </c>
      <c r="C23" s="510">
        <v>25320284.77</v>
      </c>
      <c r="D23" s="511">
        <v>5.5598856906594403</v>
      </c>
      <c r="E23" s="509">
        <v>45302</v>
      </c>
      <c r="F23" s="510">
        <v>530798.31299999997</v>
      </c>
      <c r="G23" s="511">
        <v>11.7168847512251</v>
      </c>
      <c r="H23" s="509">
        <v>491508.46</v>
      </c>
      <c r="I23" s="510">
        <v>2426010.7799999998</v>
      </c>
      <c r="J23" s="511">
        <v>4.9358474521476197</v>
      </c>
      <c r="K23" s="31"/>
      <c r="L23" s="31"/>
      <c r="M23" s="31"/>
      <c r="N23" s="31"/>
      <c r="O23" s="31"/>
      <c r="P23" s="31"/>
      <c r="Q23" s="31"/>
      <c r="R23" s="31"/>
      <c r="S23" s="31"/>
      <c r="T23" s="31"/>
      <c r="U23" s="31"/>
      <c r="V23" s="31"/>
      <c r="W23" s="31"/>
      <c r="X23" s="31"/>
      <c r="Y23" s="31"/>
      <c r="Z23" s="31"/>
    </row>
    <row r="24" spans="1:26" ht="12.75" customHeight="1">
      <c r="A24" s="512" t="s">
        <v>88</v>
      </c>
      <c r="B24" s="513">
        <v>3091764.06</v>
      </c>
      <c r="C24" s="514">
        <v>67516401.530000001</v>
      </c>
      <c r="D24" s="515">
        <v>21.8375012516317</v>
      </c>
      <c r="E24" s="513">
        <v>376071</v>
      </c>
      <c r="F24" s="514">
        <v>16405992.84</v>
      </c>
      <c r="G24" s="515">
        <v>43.624722033871301</v>
      </c>
      <c r="H24" s="518"/>
      <c r="I24" s="519"/>
      <c r="J24" s="515"/>
      <c r="K24" s="31"/>
      <c r="L24" s="31"/>
      <c r="M24" s="31"/>
      <c r="N24" s="31"/>
      <c r="O24" s="31"/>
      <c r="P24" s="31"/>
      <c r="Q24" s="31"/>
      <c r="R24" s="31"/>
      <c r="S24" s="31"/>
      <c r="T24" s="31"/>
      <c r="U24" s="31"/>
      <c r="V24" s="31"/>
      <c r="W24" s="31"/>
      <c r="X24" s="31"/>
      <c r="Y24" s="31"/>
      <c r="Z24" s="31"/>
    </row>
    <row r="25" spans="1:26" ht="12.75" customHeight="1">
      <c r="A25" s="508" t="s">
        <v>89</v>
      </c>
      <c r="B25" s="509">
        <v>2788779.09</v>
      </c>
      <c r="C25" s="510">
        <v>39678223.909999996</v>
      </c>
      <c r="D25" s="511">
        <v>14.227811751844399</v>
      </c>
      <c r="E25" s="509">
        <v>2057322.9169999999</v>
      </c>
      <c r="F25" s="510">
        <v>58609673.630000003</v>
      </c>
      <c r="G25" s="511">
        <v>28.488320013206799</v>
      </c>
      <c r="H25" s="516"/>
      <c r="I25" s="517"/>
      <c r="J25" s="511"/>
      <c r="K25" s="31"/>
      <c r="L25" s="31"/>
      <c r="M25" s="31"/>
      <c r="N25" s="31"/>
      <c r="O25" s="31"/>
      <c r="P25" s="31"/>
      <c r="Q25" s="31"/>
      <c r="R25" s="31"/>
      <c r="S25" s="31"/>
      <c r="T25" s="31"/>
      <c r="U25" s="31"/>
      <c r="V25" s="31"/>
      <c r="W25" s="31"/>
      <c r="X25" s="31"/>
      <c r="Y25" s="31"/>
      <c r="Z25" s="31"/>
    </row>
    <row r="26" spans="1:26" ht="12.75" customHeight="1">
      <c r="A26" s="512" t="s">
        <v>91</v>
      </c>
      <c r="B26" s="513">
        <v>1814154.58</v>
      </c>
      <c r="C26" s="514">
        <v>30872016.603</v>
      </c>
      <c r="D26" s="515">
        <v>17.017302132544899</v>
      </c>
      <c r="E26" s="513">
        <v>4852</v>
      </c>
      <c r="F26" s="514">
        <v>150502.64000000001</v>
      </c>
      <c r="G26" s="515">
        <v>31.018680956306699</v>
      </c>
      <c r="H26" s="513">
        <v>8976</v>
      </c>
      <c r="I26" s="514">
        <v>105024.30499999999</v>
      </c>
      <c r="J26" s="515">
        <v>11.7005687388592</v>
      </c>
      <c r="K26" s="31"/>
      <c r="L26" s="31"/>
      <c r="M26" s="31"/>
      <c r="N26" s="31"/>
      <c r="O26" s="31"/>
      <c r="P26" s="31"/>
      <c r="Q26" s="31"/>
      <c r="R26" s="31"/>
      <c r="S26" s="31"/>
      <c r="T26" s="31"/>
      <c r="U26" s="31"/>
      <c r="V26" s="31"/>
      <c r="W26" s="31"/>
      <c r="X26" s="31"/>
      <c r="Y26" s="31"/>
      <c r="Z26" s="31"/>
    </row>
    <row r="27" spans="1:26" ht="12" customHeight="1">
      <c r="A27" s="508" t="s">
        <v>92</v>
      </c>
      <c r="B27" s="509">
        <v>1583942.39</v>
      </c>
      <c r="C27" s="510">
        <v>9487942.6099999994</v>
      </c>
      <c r="D27" s="511">
        <v>5.9900806177679202</v>
      </c>
      <c r="E27" s="516">
        <v>18651002.670000002</v>
      </c>
      <c r="F27" s="510">
        <v>609719272.64999998</v>
      </c>
      <c r="G27" s="511">
        <v>32.690964847199801</v>
      </c>
      <c r="H27" s="516"/>
      <c r="I27" s="517"/>
      <c r="J27" s="511"/>
      <c r="K27" s="31"/>
      <c r="L27" s="31"/>
      <c r="M27" s="31"/>
      <c r="N27" s="31"/>
      <c r="O27" s="31"/>
      <c r="P27" s="31"/>
      <c r="Q27" s="31"/>
      <c r="R27" s="31"/>
      <c r="S27" s="31"/>
      <c r="T27" s="31"/>
      <c r="U27" s="31"/>
      <c r="V27" s="31"/>
      <c r="W27" s="31"/>
      <c r="X27" s="31"/>
      <c r="Y27" s="31"/>
      <c r="Z27" s="31"/>
    </row>
    <row r="28" spans="1:26" ht="12.75" customHeight="1">
      <c r="A28" s="512" t="s">
        <v>97</v>
      </c>
      <c r="B28" s="513">
        <v>1084228.1299999999</v>
      </c>
      <c r="C28" s="514">
        <v>7327597.3849999998</v>
      </c>
      <c r="D28" s="515">
        <v>6.75835387613491</v>
      </c>
      <c r="E28" s="518"/>
      <c r="F28" s="519"/>
      <c r="G28" s="520"/>
      <c r="H28" s="513">
        <v>16020</v>
      </c>
      <c r="I28" s="514">
        <v>89764.19</v>
      </c>
      <c r="J28" s="520">
        <v>5.6032578027465698</v>
      </c>
      <c r="K28" s="31"/>
      <c r="L28" s="31"/>
      <c r="M28" s="31"/>
      <c r="N28" s="31"/>
      <c r="O28" s="31"/>
      <c r="P28" s="31"/>
      <c r="Q28" s="31"/>
      <c r="R28" s="31"/>
      <c r="S28" s="31"/>
      <c r="T28" s="31"/>
      <c r="U28" s="31"/>
      <c r="V28" s="31"/>
      <c r="W28" s="31"/>
      <c r="X28" s="31"/>
      <c r="Y28" s="31"/>
      <c r="Z28" s="31"/>
    </row>
    <row r="29" spans="1:26" ht="12.75" customHeight="1" thickBot="1">
      <c r="A29" s="508" t="s">
        <v>94</v>
      </c>
      <c r="B29" s="509">
        <v>370054.48</v>
      </c>
      <c r="C29" s="510">
        <v>6866085.7800000003</v>
      </c>
      <c r="D29" s="511">
        <v>18.554256605675999</v>
      </c>
      <c r="E29" s="516">
        <v>4717603.0999999996</v>
      </c>
      <c r="F29" s="517">
        <v>213260041.09999999</v>
      </c>
      <c r="G29" s="521">
        <v>45.2051680863106</v>
      </c>
      <c r="H29" s="509"/>
      <c r="I29" s="510"/>
      <c r="J29" s="521"/>
      <c r="K29" s="31"/>
      <c r="L29" s="31"/>
      <c r="M29" s="31"/>
      <c r="N29" s="31"/>
      <c r="O29" s="31"/>
      <c r="P29" s="31"/>
      <c r="Q29" s="31"/>
      <c r="R29" s="31"/>
      <c r="S29" s="31"/>
      <c r="T29" s="31"/>
      <c r="U29" s="31"/>
      <c r="V29" s="31"/>
      <c r="W29" s="31"/>
      <c r="X29" s="31"/>
      <c r="Y29" s="31"/>
      <c r="Z29" s="31"/>
    </row>
    <row r="30" spans="1:26" ht="12.75" customHeight="1" thickBot="1">
      <c r="A30" s="587" t="s">
        <v>39</v>
      </c>
      <c r="B30" s="588">
        <f>SUM(B4:B29)</f>
        <v>2433405745.4239993</v>
      </c>
      <c r="C30" s="589">
        <f>SUM(C4:C29)</f>
        <v>17314384361.076</v>
      </c>
      <c r="D30" s="590">
        <f>'3.Bldg Use'!$C30/'3.Bldg Use'!$B30</f>
        <v>7.115288682800049</v>
      </c>
      <c r="E30" s="591">
        <f>SUM(E4:E29)</f>
        <v>278917265.56900007</v>
      </c>
      <c r="F30" s="592">
        <f>SUM(F4:F29)</f>
        <v>8431025991.782999</v>
      </c>
      <c r="G30" s="590">
        <f>'3.Bldg Use'!$F30/'3.Bldg Use'!$E30</f>
        <v>30.227694849164102</v>
      </c>
      <c r="H30" s="591">
        <f>SUM(Table_2[Otherwise Managed Square Feet***])</f>
        <v>125190497.94799998</v>
      </c>
      <c r="I30" s="592">
        <f>SUM(Table_2[Otherwise Managed Annual O&amp;M Costs***])</f>
        <v>687756637.17700005</v>
      </c>
      <c r="J30" s="590">
        <f>'3.Bldg Use'!$I30/'3.Bldg Use'!$H30</f>
        <v>5.4936808180335825</v>
      </c>
      <c r="K30" s="124"/>
      <c r="L30" s="124"/>
      <c r="M30" s="124"/>
      <c r="N30" s="124"/>
      <c r="O30" s="124"/>
      <c r="P30" s="124"/>
      <c r="Q30" s="124"/>
      <c r="R30" s="124"/>
      <c r="S30" s="124"/>
      <c r="T30" s="124"/>
      <c r="U30" s="124"/>
      <c r="V30" s="124"/>
      <c r="W30" s="124"/>
      <c r="X30" s="124"/>
      <c r="Y30" s="124"/>
      <c r="Z30" s="124"/>
    </row>
    <row r="31" spans="1:26" ht="12.75" customHeight="1">
      <c r="A31" s="125"/>
      <c r="B31" s="93"/>
      <c r="C31" s="93"/>
      <c r="D31" s="93"/>
      <c r="E31" s="93"/>
      <c r="F31" s="93"/>
      <c r="G31" s="93"/>
      <c r="H31" s="126"/>
      <c r="I31" s="127"/>
      <c r="J31" s="128"/>
      <c r="K31" s="31"/>
      <c r="L31" s="31"/>
      <c r="M31" s="31"/>
      <c r="N31" s="31"/>
      <c r="O31" s="31"/>
      <c r="P31" s="31"/>
      <c r="Q31" s="31"/>
      <c r="R31" s="31"/>
      <c r="S31" s="31"/>
      <c r="T31" s="31"/>
      <c r="U31" s="31"/>
      <c r="V31" s="31"/>
      <c r="W31" s="31"/>
      <c r="X31" s="31"/>
      <c r="Y31" s="31"/>
      <c r="Z31" s="31"/>
    </row>
    <row r="32" spans="1:26" ht="12.75" customHeight="1">
      <c r="A32" s="31" t="s">
        <v>59</v>
      </c>
      <c r="B32" s="31"/>
      <c r="C32" s="90"/>
      <c r="D32" s="90"/>
      <c r="E32" s="91"/>
      <c r="F32" s="92"/>
      <c r="G32" s="93"/>
      <c r="H32" s="31"/>
      <c r="I32" s="31"/>
      <c r="J32" s="31"/>
      <c r="K32" s="31"/>
      <c r="L32" s="31"/>
      <c r="M32" s="31"/>
      <c r="N32" s="31"/>
      <c r="O32" s="31"/>
      <c r="P32" s="31"/>
      <c r="Q32" s="31"/>
      <c r="R32" s="31"/>
      <c r="S32" s="31"/>
      <c r="T32" s="31"/>
      <c r="U32" s="31"/>
      <c r="V32" s="31"/>
      <c r="W32" s="31"/>
      <c r="X32" s="31"/>
      <c r="Y32" s="31"/>
      <c r="Z32" s="31"/>
    </row>
    <row r="33" spans="1:26" ht="12.75" customHeight="1">
      <c r="A33" s="31" t="s">
        <v>98</v>
      </c>
      <c r="B33" s="31"/>
      <c r="C33" s="90"/>
      <c r="D33" s="90"/>
      <c r="E33" s="31"/>
      <c r="F33" s="90"/>
      <c r="G33" s="93"/>
      <c r="H33" s="31"/>
      <c r="I33" s="31"/>
      <c r="J33" s="31"/>
      <c r="K33" s="31"/>
      <c r="L33" s="31"/>
      <c r="M33" s="31"/>
      <c r="N33" s="31"/>
      <c r="O33" s="31"/>
      <c r="P33" s="31"/>
      <c r="Q33" s="31"/>
      <c r="R33" s="31"/>
      <c r="S33" s="31"/>
      <c r="T33" s="31"/>
      <c r="U33" s="31"/>
      <c r="V33" s="31"/>
      <c r="W33" s="31"/>
      <c r="X33" s="31"/>
      <c r="Y33" s="31"/>
      <c r="Z33" s="31"/>
    </row>
    <row r="34" spans="1:26" ht="12.75" customHeight="1">
      <c r="A34" s="31" t="s">
        <v>99</v>
      </c>
      <c r="B34" s="31"/>
      <c r="C34" s="90"/>
      <c r="D34" s="90"/>
      <c r="E34" s="91"/>
      <c r="F34" s="92"/>
      <c r="G34" s="93"/>
      <c r="H34" s="31"/>
      <c r="I34" s="31"/>
      <c r="J34" s="31"/>
      <c r="K34" s="31"/>
      <c r="L34" s="31"/>
      <c r="M34" s="31"/>
      <c r="N34" s="31"/>
      <c r="O34" s="31"/>
      <c r="P34" s="31"/>
      <c r="Q34" s="31"/>
      <c r="R34" s="31"/>
      <c r="S34" s="31"/>
      <c r="T34" s="31"/>
      <c r="U34" s="31"/>
      <c r="V34" s="31"/>
      <c r="W34" s="31"/>
      <c r="X34" s="31"/>
      <c r="Y34" s="31"/>
      <c r="Z34" s="31"/>
    </row>
    <row r="35" spans="1:26" ht="12.75" customHeight="1">
      <c r="A35" s="31" t="s">
        <v>100</v>
      </c>
      <c r="B35" s="95"/>
      <c r="C35" s="107"/>
      <c r="D35" s="95"/>
      <c r="E35" s="95"/>
      <c r="F35" s="107"/>
      <c r="G35" s="93"/>
      <c r="H35" s="31"/>
      <c r="I35" s="31"/>
      <c r="J35" s="31"/>
      <c r="K35" s="31"/>
      <c r="L35" s="31"/>
      <c r="M35" s="31"/>
      <c r="N35" s="31"/>
      <c r="O35" s="31"/>
      <c r="P35" s="31"/>
      <c r="Q35" s="31"/>
      <c r="R35" s="31"/>
      <c r="S35" s="31"/>
      <c r="T35" s="31"/>
      <c r="U35" s="31"/>
      <c r="V35" s="31"/>
      <c r="W35" s="31"/>
      <c r="X35" s="31"/>
      <c r="Y35" s="31"/>
      <c r="Z35" s="31"/>
    </row>
    <row r="36" spans="1:26" ht="14.5">
      <c r="A36" s="31" t="s">
        <v>101</v>
      </c>
      <c r="H36" s="31"/>
      <c r="I36" s="31"/>
      <c r="J36" s="31"/>
      <c r="K36" s="31"/>
      <c r="L36" s="31"/>
      <c r="M36" s="31"/>
      <c r="N36" s="31"/>
      <c r="O36" s="31"/>
      <c r="P36" s="31"/>
      <c r="Q36" s="31"/>
      <c r="R36" s="31"/>
      <c r="S36" s="31"/>
      <c r="T36" s="31"/>
      <c r="U36" s="31"/>
      <c r="V36" s="31"/>
      <c r="W36" s="31"/>
      <c r="X36" s="31"/>
      <c r="Y36" s="31"/>
      <c r="Z36" s="31"/>
    </row>
    <row r="37" spans="1:26" ht="14.5">
      <c r="H37" s="31"/>
      <c r="I37" s="31"/>
      <c r="J37" s="31"/>
      <c r="K37" s="31"/>
      <c r="L37" s="31"/>
      <c r="M37" s="31"/>
      <c r="N37" s="31"/>
      <c r="O37" s="31"/>
      <c r="P37" s="31"/>
      <c r="Q37" s="31"/>
      <c r="R37" s="31"/>
      <c r="S37" s="31"/>
      <c r="T37" s="31"/>
      <c r="U37" s="31"/>
      <c r="V37" s="31"/>
      <c r="W37" s="31"/>
      <c r="X37" s="31"/>
      <c r="Y37" s="31"/>
      <c r="Z37" s="31"/>
    </row>
    <row r="38" spans="1:26" ht="30.75" customHeight="1">
      <c r="H38" s="31"/>
      <c r="I38" s="31"/>
      <c r="J38" s="31"/>
      <c r="K38" s="31"/>
      <c r="L38" s="31"/>
      <c r="M38" s="31"/>
      <c r="N38" s="31"/>
      <c r="O38" s="31"/>
      <c r="P38" s="31"/>
      <c r="Q38" s="31"/>
      <c r="R38" s="31"/>
      <c r="S38" s="31"/>
      <c r="T38" s="31"/>
      <c r="U38" s="31"/>
      <c r="V38" s="31"/>
      <c r="W38" s="31"/>
      <c r="X38" s="31"/>
      <c r="Y38" s="31"/>
      <c r="Z38" s="31"/>
    </row>
    <row r="39" spans="1:26" ht="12.75" customHeight="1">
      <c r="A39" s="125"/>
      <c r="B39" s="93"/>
      <c r="C39" s="93"/>
      <c r="D39" s="93"/>
      <c r="E39" s="93"/>
      <c r="F39" s="93"/>
      <c r="G39" s="93"/>
      <c r="H39" s="31"/>
      <c r="I39" s="31"/>
      <c r="J39" s="31"/>
      <c r="K39" s="31"/>
      <c r="L39" s="31"/>
      <c r="M39" s="31"/>
      <c r="N39" s="31"/>
      <c r="O39" s="31"/>
      <c r="P39" s="31"/>
      <c r="Q39" s="31"/>
      <c r="R39" s="31"/>
      <c r="S39" s="31"/>
      <c r="T39" s="31"/>
      <c r="U39" s="31"/>
      <c r="V39" s="31"/>
      <c r="W39" s="31"/>
      <c r="X39" s="31"/>
      <c r="Y39" s="31"/>
      <c r="Z39" s="31"/>
    </row>
    <row r="40" spans="1:26" ht="12.75" customHeight="1">
      <c r="A40" s="125"/>
      <c r="B40" s="93"/>
      <c r="C40" s="93"/>
      <c r="D40" s="93"/>
      <c r="E40" s="93"/>
      <c r="F40" s="93"/>
      <c r="G40" s="93"/>
      <c r="H40" s="31"/>
      <c r="I40" s="31"/>
      <c r="J40" s="31"/>
      <c r="K40" s="31"/>
      <c r="L40" s="31"/>
      <c r="M40" s="31"/>
      <c r="N40" s="31"/>
      <c r="O40" s="31"/>
      <c r="P40" s="31"/>
      <c r="Q40" s="31"/>
      <c r="R40" s="31"/>
      <c r="S40" s="31"/>
      <c r="T40" s="31"/>
      <c r="U40" s="31"/>
      <c r="V40" s="31"/>
      <c r="W40" s="31"/>
      <c r="X40" s="31"/>
      <c r="Y40" s="31"/>
      <c r="Z40" s="31"/>
    </row>
    <row r="41" spans="1:26" ht="12.75" customHeight="1">
      <c r="A41" s="125"/>
      <c r="B41" s="93"/>
      <c r="C41" s="93"/>
      <c r="D41" s="93"/>
      <c r="E41" s="93"/>
      <c r="F41" s="93"/>
      <c r="G41" s="93"/>
      <c r="H41" s="31"/>
      <c r="I41" s="31"/>
      <c r="J41" s="31"/>
      <c r="K41" s="31"/>
      <c r="L41" s="31"/>
      <c r="M41" s="31"/>
      <c r="N41" s="31"/>
      <c r="O41" s="31"/>
      <c r="P41" s="31"/>
      <c r="Q41" s="31"/>
      <c r="R41" s="31"/>
      <c r="S41" s="31"/>
      <c r="T41" s="31"/>
      <c r="U41" s="31"/>
      <c r="V41" s="31"/>
      <c r="W41" s="31"/>
      <c r="X41" s="31"/>
      <c r="Y41" s="31"/>
      <c r="Z41" s="31"/>
    </row>
    <row r="42" spans="1:26" ht="12.75" customHeight="1">
      <c r="A42" s="125"/>
      <c r="B42" s="93"/>
      <c r="C42" s="93"/>
      <c r="D42" s="93"/>
      <c r="E42" s="93"/>
      <c r="F42" s="93"/>
      <c r="G42" s="93"/>
      <c r="H42" s="31"/>
      <c r="I42" s="31"/>
      <c r="J42" s="31"/>
      <c r="K42" s="31"/>
      <c r="L42" s="31"/>
      <c r="M42" s="31"/>
      <c r="N42" s="31"/>
      <c r="O42" s="31"/>
      <c r="P42" s="31"/>
      <c r="Q42" s="31"/>
      <c r="R42" s="31"/>
      <c r="S42" s="31"/>
      <c r="T42" s="31"/>
      <c r="U42" s="31"/>
      <c r="V42" s="31"/>
      <c r="W42" s="31"/>
      <c r="X42" s="31"/>
      <c r="Y42" s="31"/>
      <c r="Z42" s="31"/>
    </row>
    <row r="43" spans="1:26" ht="12.75" customHeight="1">
      <c r="A43" s="125"/>
      <c r="B43" s="93"/>
      <c r="C43" s="93"/>
      <c r="D43" s="93"/>
      <c r="E43" s="93"/>
      <c r="F43" s="93"/>
      <c r="G43" s="93"/>
      <c r="H43" s="31"/>
      <c r="I43" s="31"/>
      <c r="J43" s="31"/>
      <c r="K43" s="31"/>
      <c r="L43" s="31"/>
      <c r="M43" s="31"/>
      <c r="N43" s="31"/>
      <c r="O43" s="31"/>
      <c r="P43" s="31"/>
      <c r="Q43" s="31"/>
      <c r="R43" s="31"/>
      <c r="S43" s="31"/>
      <c r="T43" s="31"/>
      <c r="U43" s="31"/>
      <c r="V43" s="31"/>
      <c r="W43" s="31"/>
      <c r="X43" s="31"/>
      <c r="Y43" s="31"/>
      <c r="Z43" s="31"/>
    </row>
    <row r="44" spans="1:26" ht="12.75" customHeight="1">
      <c r="A44" s="125"/>
      <c r="B44" s="93"/>
      <c r="C44" s="93"/>
      <c r="D44" s="93"/>
      <c r="E44" s="93"/>
      <c r="F44" s="93"/>
      <c r="G44" s="93"/>
      <c r="H44" s="31"/>
      <c r="I44" s="31"/>
      <c r="J44" s="31"/>
      <c r="K44" s="31"/>
      <c r="L44" s="31"/>
      <c r="M44" s="31"/>
      <c r="N44" s="31"/>
      <c r="O44" s="31"/>
      <c r="P44" s="31"/>
      <c r="Q44" s="31"/>
      <c r="R44" s="31"/>
      <c r="S44" s="31"/>
      <c r="T44" s="31"/>
      <c r="U44" s="31"/>
      <c r="V44" s="31"/>
      <c r="W44" s="31"/>
      <c r="X44" s="31"/>
      <c r="Y44" s="31"/>
      <c r="Z44" s="31"/>
    </row>
    <row r="45" spans="1:26" ht="12.75" customHeight="1">
      <c r="A45" s="125"/>
      <c r="B45" s="93"/>
      <c r="C45" s="93"/>
      <c r="D45" s="93"/>
      <c r="E45" s="93"/>
      <c r="F45" s="93"/>
      <c r="G45" s="93"/>
      <c r="H45" s="31"/>
      <c r="I45" s="31"/>
      <c r="J45" s="31"/>
      <c r="K45" s="31"/>
      <c r="L45" s="31"/>
      <c r="M45" s="31"/>
      <c r="N45" s="31"/>
      <c r="O45" s="31"/>
      <c r="P45" s="31"/>
      <c r="Q45" s="31"/>
      <c r="R45" s="31"/>
      <c r="S45" s="31"/>
      <c r="T45" s="31"/>
      <c r="U45" s="31"/>
      <c r="V45" s="31"/>
      <c r="W45" s="31"/>
      <c r="X45" s="31"/>
      <c r="Y45" s="31"/>
      <c r="Z45" s="31"/>
    </row>
    <row r="46" spans="1:26" ht="12.75" customHeight="1">
      <c r="A46" s="125"/>
      <c r="B46" s="93"/>
      <c r="C46" s="93"/>
      <c r="D46" s="93"/>
      <c r="E46" s="93"/>
      <c r="F46" s="93"/>
      <c r="G46" s="93"/>
      <c r="H46" s="31"/>
      <c r="I46" s="31"/>
      <c r="J46" s="31"/>
      <c r="K46" s="31"/>
      <c r="L46" s="31"/>
      <c r="M46" s="31"/>
      <c r="N46" s="31"/>
      <c r="O46" s="31"/>
      <c r="P46" s="31"/>
      <c r="Q46" s="31"/>
      <c r="R46" s="31"/>
      <c r="S46" s="31"/>
      <c r="T46" s="31"/>
      <c r="U46" s="31"/>
      <c r="V46" s="31"/>
      <c r="W46" s="31"/>
      <c r="X46" s="31"/>
      <c r="Y46" s="31"/>
      <c r="Z46" s="31"/>
    </row>
    <row r="47" spans="1:26" ht="12.75" customHeight="1">
      <c r="A47" s="125"/>
      <c r="B47" s="93"/>
      <c r="C47" s="93"/>
      <c r="D47" s="93"/>
      <c r="E47" s="93"/>
      <c r="F47" s="93"/>
      <c r="G47" s="93"/>
      <c r="H47" s="31"/>
      <c r="I47" s="31"/>
      <c r="J47" s="31"/>
      <c r="K47" s="31"/>
      <c r="L47" s="31"/>
      <c r="M47" s="31"/>
      <c r="N47" s="31"/>
      <c r="O47" s="31"/>
      <c r="P47" s="31"/>
      <c r="Q47" s="31"/>
      <c r="R47" s="31"/>
      <c r="S47" s="31"/>
      <c r="T47" s="31"/>
      <c r="U47" s="31"/>
      <c r="V47" s="31"/>
      <c r="W47" s="31"/>
      <c r="X47" s="31"/>
      <c r="Y47" s="31"/>
      <c r="Z47" s="31"/>
    </row>
    <row r="48" spans="1:26" ht="12.75" customHeight="1">
      <c r="A48" s="125"/>
      <c r="B48" s="93"/>
      <c r="C48" s="93"/>
      <c r="D48" s="93"/>
      <c r="E48" s="93"/>
      <c r="F48" s="93"/>
      <c r="G48" s="93"/>
      <c r="H48" s="31"/>
      <c r="I48" s="31"/>
      <c r="J48" s="31"/>
      <c r="K48" s="31"/>
      <c r="L48" s="31"/>
      <c r="M48" s="31"/>
      <c r="N48" s="31"/>
      <c r="O48" s="31"/>
      <c r="P48" s="31"/>
      <c r="Q48" s="31"/>
      <c r="R48" s="31"/>
      <c r="S48" s="31"/>
      <c r="T48" s="31"/>
      <c r="U48" s="31"/>
      <c r="V48" s="31"/>
      <c r="W48" s="31"/>
      <c r="X48" s="31"/>
      <c r="Y48" s="31"/>
      <c r="Z48" s="31"/>
    </row>
    <row r="49" spans="1:26" ht="12.75" customHeight="1">
      <c r="A49" s="125"/>
      <c r="B49" s="93"/>
      <c r="C49" s="93"/>
      <c r="D49" s="93"/>
      <c r="E49" s="93"/>
      <c r="F49" s="93"/>
      <c r="G49" s="93"/>
      <c r="H49" s="31"/>
      <c r="I49" s="31"/>
      <c r="J49" s="31"/>
      <c r="K49" s="31"/>
      <c r="L49" s="31"/>
      <c r="M49" s="31"/>
      <c r="N49" s="31"/>
      <c r="O49" s="31"/>
      <c r="P49" s="31"/>
      <c r="Q49" s="31"/>
      <c r="R49" s="31"/>
      <c r="S49" s="31"/>
      <c r="T49" s="31"/>
      <c r="U49" s="31"/>
      <c r="V49" s="31"/>
      <c r="W49" s="31"/>
      <c r="X49" s="31"/>
      <c r="Y49" s="31"/>
      <c r="Z49" s="31"/>
    </row>
    <row r="50" spans="1:26" ht="12.75" customHeight="1">
      <c r="A50" s="125"/>
      <c r="B50" s="93"/>
      <c r="C50" s="93"/>
      <c r="D50" s="93"/>
      <c r="E50" s="93"/>
      <c r="F50" s="93"/>
      <c r="G50" s="93"/>
      <c r="H50" s="31"/>
      <c r="I50" s="31"/>
      <c r="J50" s="31"/>
      <c r="K50" s="31"/>
      <c r="L50" s="31"/>
      <c r="M50" s="31"/>
      <c r="N50" s="31"/>
      <c r="O50" s="31"/>
      <c r="P50" s="31"/>
      <c r="Q50" s="31"/>
      <c r="R50" s="31"/>
      <c r="S50" s="31"/>
      <c r="T50" s="31"/>
      <c r="U50" s="31"/>
      <c r="V50" s="31"/>
      <c r="W50" s="31"/>
      <c r="X50" s="31"/>
      <c r="Y50" s="31"/>
      <c r="Z50" s="31"/>
    </row>
    <row r="51" spans="1:26" ht="12.75" customHeight="1">
      <c r="A51" s="125"/>
      <c r="B51" s="93"/>
      <c r="C51" s="93"/>
      <c r="D51" s="93"/>
      <c r="E51" s="93"/>
      <c r="F51" s="93"/>
      <c r="G51" s="93"/>
      <c r="H51" s="31"/>
      <c r="I51" s="31"/>
      <c r="J51" s="31"/>
      <c r="K51" s="31"/>
      <c r="L51" s="31"/>
      <c r="M51" s="31"/>
      <c r="N51" s="31"/>
      <c r="O51" s="31"/>
      <c r="P51" s="31"/>
      <c r="Q51" s="31"/>
      <c r="R51" s="31"/>
      <c r="S51" s="31"/>
      <c r="T51" s="31"/>
      <c r="U51" s="31"/>
      <c r="V51" s="31"/>
      <c r="W51" s="31"/>
      <c r="X51" s="31"/>
      <c r="Y51" s="31"/>
      <c r="Z51" s="31"/>
    </row>
    <row r="52" spans="1:26" ht="12.75" customHeight="1">
      <c r="A52" s="125"/>
      <c r="B52" s="93"/>
      <c r="C52" s="93"/>
      <c r="D52" s="93"/>
      <c r="E52" s="93"/>
      <c r="F52" s="93"/>
      <c r="G52" s="93"/>
      <c r="H52" s="31"/>
      <c r="I52" s="31"/>
      <c r="J52" s="31"/>
      <c r="K52" s="31"/>
      <c r="L52" s="31"/>
      <c r="M52" s="31"/>
      <c r="N52" s="31"/>
      <c r="O52" s="31"/>
      <c r="P52" s="31"/>
      <c r="Q52" s="31"/>
      <c r="R52" s="31"/>
      <c r="S52" s="31"/>
      <c r="T52" s="31"/>
      <c r="U52" s="31"/>
      <c r="V52" s="31"/>
      <c r="W52" s="31"/>
      <c r="X52" s="31"/>
      <c r="Y52" s="31"/>
      <c r="Z52" s="31"/>
    </row>
    <row r="53" spans="1:26" ht="12.75" customHeight="1">
      <c r="A53" s="125"/>
      <c r="B53" s="93"/>
      <c r="C53" s="93"/>
      <c r="D53" s="93"/>
      <c r="E53" s="93"/>
      <c r="F53" s="93"/>
      <c r="G53" s="93"/>
      <c r="H53" s="31"/>
      <c r="I53" s="31"/>
      <c r="J53" s="31"/>
      <c r="K53" s="31"/>
      <c r="L53" s="31"/>
      <c r="M53" s="31"/>
      <c r="N53" s="31"/>
      <c r="O53" s="31"/>
      <c r="P53" s="31"/>
      <c r="Q53" s="31"/>
      <c r="R53" s="31"/>
      <c r="S53" s="31"/>
      <c r="T53" s="31"/>
      <c r="U53" s="31"/>
      <c r="V53" s="31"/>
      <c r="W53" s="31"/>
      <c r="X53" s="31"/>
      <c r="Y53" s="31"/>
      <c r="Z53" s="31"/>
    </row>
    <row r="54" spans="1:26" ht="12.75" customHeight="1">
      <c r="A54" s="125"/>
      <c r="B54" s="93"/>
      <c r="C54" s="93"/>
      <c r="D54" s="93"/>
      <c r="E54" s="93"/>
      <c r="F54" s="93"/>
      <c r="G54" s="93"/>
      <c r="H54" s="31"/>
      <c r="I54" s="31"/>
      <c r="J54" s="31"/>
      <c r="K54" s="31"/>
      <c r="L54" s="31"/>
      <c r="M54" s="31"/>
      <c r="N54" s="31"/>
      <c r="O54" s="31"/>
      <c r="P54" s="31"/>
      <c r="Q54" s="31"/>
      <c r="R54" s="31"/>
      <c r="S54" s="31"/>
      <c r="T54" s="31"/>
      <c r="U54" s="31"/>
      <c r="V54" s="31"/>
      <c r="W54" s="31"/>
      <c r="X54" s="31"/>
      <c r="Y54" s="31"/>
      <c r="Z54" s="31"/>
    </row>
    <row r="55" spans="1:26" ht="12.75" customHeight="1">
      <c r="A55" s="125"/>
      <c r="B55" s="93"/>
      <c r="C55" s="93"/>
      <c r="D55" s="93"/>
      <c r="E55" s="93"/>
      <c r="F55" s="93"/>
      <c r="G55" s="93"/>
      <c r="H55" s="31"/>
      <c r="I55" s="31"/>
      <c r="J55" s="31"/>
      <c r="K55" s="31"/>
      <c r="L55" s="31"/>
      <c r="M55" s="31"/>
      <c r="N55" s="31"/>
      <c r="O55" s="31"/>
      <c r="P55" s="31"/>
      <c r="Q55" s="31"/>
      <c r="R55" s="31"/>
      <c r="S55" s="31"/>
      <c r="T55" s="31"/>
      <c r="U55" s="31"/>
      <c r="V55" s="31"/>
      <c r="W55" s="31"/>
      <c r="X55" s="31"/>
      <c r="Y55" s="31"/>
      <c r="Z55" s="31"/>
    </row>
    <row r="56" spans="1:26" ht="12.75" customHeight="1">
      <c r="A56" s="125"/>
      <c r="B56" s="93"/>
      <c r="C56" s="93"/>
      <c r="D56" s="93"/>
      <c r="E56" s="93"/>
      <c r="F56" s="93"/>
      <c r="G56" s="93"/>
      <c r="H56" s="31"/>
      <c r="I56" s="31"/>
      <c r="J56" s="31"/>
      <c r="K56" s="31"/>
      <c r="L56" s="31"/>
      <c r="M56" s="31"/>
      <c r="N56" s="31"/>
      <c r="O56" s="31"/>
      <c r="P56" s="31"/>
      <c r="Q56" s="31"/>
      <c r="R56" s="31"/>
      <c r="S56" s="31"/>
      <c r="T56" s="31"/>
      <c r="U56" s="31"/>
      <c r="V56" s="31"/>
      <c r="W56" s="31"/>
      <c r="X56" s="31"/>
      <c r="Y56" s="31"/>
      <c r="Z56" s="31"/>
    </row>
    <row r="57" spans="1:26" ht="12.75" customHeight="1">
      <c r="A57" s="31"/>
      <c r="B57" s="31"/>
      <c r="C57" s="90"/>
      <c r="D57" s="90"/>
      <c r="E57" s="91"/>
      <c r="F57" s="92"/>
      <c r="G57" s="31"/>
      <c r="H57" s="31"/>
      <c r="I57" s="31"/>
      <c r="J57" s="31"/>
      <c r="K57" s="31"/>
      <c r="L57" s="31"/>
      <c r="M57" s="31"/>
      <c r="N57" s="31"/>
      <c r="O57" s="31"/>
      <c r="P57" s="31"/>
      <c r="Q57" s="31"/>
      <c r="R57" s="31"/>
      <c r="S57" s="31"/>
      <c r="T57" s="31"/>
      <c r="U57" s="31"/>
      <c r="V57" s="31"/>
      <c r="W57" s="31"/>
      <c r="X57" s="31"/>
      <c r="Y57" s="31"/>
      <c r="Z57" s="31"/>
    </row>
    <row r="58" spans="1:26" ht="12.75" customHeight="1">
      <c r="A58" s="31"/>
      <c r="B58" s="31"/>
      <c r="C58" s="90"/>
      <c r="D58" s="90"/>
      <c r="E58" s="91"/>
      <c r="F58" s="92"/>
      <c r="G58" s="31"/>
      <c r="H58" s="31"/>
      <c r="I58" s="31"/>
      <c r="J58" s="31"/>
      <c r="K58" s="31"/>
      <c r="L58" s="31"/>
      <c r="M58" s="31"/>
      <c r="N58" s="31"/>
      <c r="O58" s="31"/>
      <c r="P58" s="31"/>
      <c r="Q58" s="31"/>
      <c r="R58" s="31"/>
      <c r="S58" s="31"/>
      <c r="T58" s="31"/>
      <c r="U58" s="31"/>
      <c r="V58" s="31"/>
      <c r="W58" s="31"/>
      <c r="X58" s="31"/>
      <c r="Y58" s="31"/>
      <c r="Z58" s="31"/>
    </row>
    <row r="59" spans="1:26" ht="12.75" customHeight="1">
      <c r="A59" s="31"/>
      <c r="B59" s="31"/>
      <c r="C59" s="90"/>
      <c r="D59" s="90"/>
      <c r="E59" s="91"/>
      <c r="F59" s="92"/>
      <c r="G59" s="31"/>
      <c r="H59" s="31"/>
      <c r="I59" s="31"/>
      <c r="J59" s="31"/>
      <c r="K59" s="31"/>
      <c r="L59" s="31"/>
      <c r="M59" s="31"/>
      <c r="N59" s="31"/>
      <c r="O59" s="31"/>
      <c r="P59" s="31"/>
      <c r="Q59" s="31"/>
      <c r="R59" s="31"/>
      <c r="S59" s="31"/>
      <c r="T59" s="31"/>
      <c r="U59" s="31"/>
      <c r="V59" s="31"/>
      <c r="W59" s="31"/>
      <c r="X59" s="31"/>
      <c r="Y59" s="31"/>
      <c r="Z59" s="31"/>
    </row>
    <row r="60" spans="1:26" ht="12.75" customHeight="1">
      <c r="A60" s="31"/>
      <c r="B60" s="31"/>
      <c r="C60" s="90"/>
      <c r="D60" s="90"/>
      <c r="E60" s="91"/>
      <c r="F60" s="92"/>
      <c r="G60" s="31"/>
      <c r="H60" s="31"/>
      <c r="I60" s="31"/>
      <c r="J60" s="31"/>
      <c r="K60" s="31"/>
      <c r="L60" s="31"/>
      <c r="M60" s="31"/>
      <c r="N60" s="31"/>
      <c r="O60" s="31"/>
      <c r="P60" s="31"/>
      <c r="Q60" s="31"/>
      <c r="R60" s="31"/>
      <c r="S60" s="31"/>
      <c r="T60" s="31"/>
      <c r="U60" s="31"/>
      <c r="V60" s="31"/>
      <c r="W60" s="31"/>
      <c r="X60" s="31"/>
      <c r="Y60" s="31"/>
      <c r="Z60" s="31"/>
    </row>
    <row r="61" spans="1:26" ht="12.75" customHeight="1">
      <c r="A61" s="31"/>
      <c r="B61" s="31"/>
      <c r="C61" s="90"/>
      <c r="D61" s="90"/>
      <c r="E61" s="91"/>
      <c r="F61" s="92"/>
      <c r="G61" s="31"/>
      <c r="H61" s="31"/>
      <c r="I61" s="31"/>
      <c r="J61" s="31"/>
      <c r="K61" s="31"/>
      <c r="L61" s="31"/>
      <c r="M61" s="31"/>
      <c r="N61" s="31"/>
      <c r="O61" s="31"/>
      <c r="P61" s="31"/>
      <c r="Q61" s="31"/>
      <c r="R61" s="31"/>
      <c r="S61" s="31"/>
      <c r="T61" s="31"/>
      <c r="U61" s="31"/>
      <c r="V61" s="31"/>
      <c r="W61" s="31"/>
      <c r="X61" s="31"/>
      <c r="Y61" s="31"/>
      <c r="Z61" s="31"/>
    </row>
    <row r="62" spans="1:26" ht="12.75" customHeight="1">
      <c r="A62" s="31"/>
      <c r="B62" s="31"/>
      <c r="C62" s="90"/>
      <c r="D62" s="90"/>
      <c r="E62" s="91"/>
      <c r="F62" s="92"/>
      <c r="G62" s="31"/>
      <c r="H62" s="31"/>
      <c r="I62" s="31"/>
      <c r="J62" s="31"/>
      <c r="K62" s="31"/>
      <c r="L62" s="31"/>
      <c r="M62" s="31"/>
      <c r="N62" s="31"/>
      <c r="O62" s="31"/>
      <c r="P62" s="31"/>
      <c r="Q62" s="31"/>
      <c r="R62" s="31"/>
      <c r="S62" s="31"/>
      <c r="T62" s="31"/>
      <c r="U62" s="31"/>
      <c r="V62" s="31"/>
      <c r="W62" s="31"/>
      <c r="X62" s="31"/>
      <c r="Y62" s="31"/>
      <c r="Z62" s="31"/>
    </row>
    <row r="63" spans="1:26" ht="12.75" customHeight="1">
      <c r="A63" s="31"/>
      <c r="B63" s="31"/>
      <c r="C63" s="90"/>
      <c r="D63" s="90"/>
      <c r="E63" s="91"/>
      <c r="F63" s="92"/>
      <c r="G63" s="31"/>
      <c r="H63" s="31"/>
      <c r="I63" s="31"/>
      <c r="J63" s="31"/>
      <c r="K63" s="31"/>
      <c r="L63" s="31"/>
      <c r="M63" s="31"/>
      <c r="N63" s="31"/>
      <c r="O63" s="31"/>
      <c r="P63" s="31"/>
      <c r="Q63" s="31"/>
      <c r="R63" s="31"/>
      <c r="S63" s="31"/>
      <c r="T63" s="31"/>
      <c r="U63" s="31"/>
      <c r="V63" s="31"/>
      <c r="W63" s="31"/>
      <c r="X63" s="31"/>
      <c r="Y63" s="31"/>
      <c r="Z63" s="31"/>
    </row>
    <row r="64" spans="1:26" ht="12.75" customHeight="1">
      <c r="A64" s="31"/>
      <c r="B64" s="31"/>
      <c r="C64" s="90"/>
      <c r="D64" s="90"/>
      <c r="E64" s="91"/>
      <c r="F64" s="92"/>
      <c r="G64" s="31"/>
      <c r="H64" s="31"/>
      <c r="I64" s="31"/>
      <c r="J64" s="31"/>
      <c r="K64" s="31"/>
      <c r="L64" s="31"/>
      <c r="M64" s="31"/>
      <c r="N64" s="31"/>
      <c r="O64" s="31"/>
      <c r="P64" s="31"/>
      <c r="Q64" s="31"/>
      <c r="R64" s="31"/>
      <c r="S64" s="31"/>
      <c r="T64" s="31"/>
      <c r="U64" s="31"/>
      <c r="V64" s="31"/>
      <c r="W64" s="31"/>
      <c r="X64" s="31"/>
      <c r="Y64" s="31"/>
      <c r="Z64" s="31"/>
    </row>
    <row r="65" spans="1:26" ht="12.75" customHeight="1">
      <c r="A65" s="31"/>
      <c r="B65" s="31"/>
      <c r="C65" s="90"/>
      <c r="D65" s="90"/>
      <c r="E65" s="91"/>
      <c r="F65" s="92"/>
      <c r="G65" s="31"/>
      <c r="H65" s="31"/>
      <c r="I65" s="31"/>
      <c r="J65" s="31"/>
      <c r="K65" s="31"/>
      <c r="L65" s="31"/>
      <c r="M65" s="31"/>
      <c r="N65" s="31"/>
      <c r="O65" s="31"/>
      <c r="P65" s="31"/>
      <c r="Q65" s="31"/>
      <c r="R65" s="31"/>
      <c r="S65" s="31"/>
      <c r="T65" s="31"/>
      <c r="U65" s="31"/>
      <c r="V65" s="31"/>
      <c r="W65" s="31"/>
      <c r="X65" s="31"/>
      <c r="Y65" s="31"/>
      <c r="Z65" s="31"/>
    </row>
    <row r="66" spans="1:26" ht="12.75" customHeight="1">
      <c r="A66" s="31"/>
      <c r="B66" s="31"/>
      <c r="C66" s="90"/>
      <c r="D66" s="90"/>
      <c r="E66" s="91"/>
      <c r="F66" s="92"/>
      <c r="G66" s="31"/>
      <c r="H66" s="31"/>
      <c r="I66" s="31"/>
      <c r="J66" s="31"/>
      <c r="K66" s="31"/>
      <c r="L66" s="31"/>
      <c r="M66" s="31"/>
      <c r="N66" s="31"/>
      <c r="O66" s="31"/>
      <c r="P66" s="31"/>
      <c r="Q66" s="31"/>
      <c r="R66" s="31"/>
      <c r="S66" s="31"/>
      <c r="T66" s="31"/>
      <c r="U66" s="31"/>
      <c r="V66" s="31"/>
      <c r="W66" s="31"/>
      <c r="X66" s="31"/>
      <c r="Y66" s="31"/>
      <c r="Z66" s="31"/>
    </row>
    <row r="67" spans="1:26" ht="12.75" customHeight="1">
      <c r="A67" s="31"/>
      <c r="B67" s="31"/>
      <c r="C67" s="90"/>
      <c r="D67" s="90"/>
      <c r="E67" s="91"/>
      <c r="F67" s="92"/>
      <c r="G67" s="31"/>
      <c r="H67" s="31"/>
      <c r="I67" s="31"/>
      <c r="J67" s="31"/>
      <c r="K67" s="31"/>
      <c r="L67" s="31"/>
      <c r="M67" s="31"/>
      <c r="N67" s="31"/>
      <c r="O67" s="31"/>
      <c r="P67" s="31"/>
      <c r="Q67" s="31"/>
      <c r="R67" s="31"/>
      <c r="S67" s="31"/>
      <c r="T67" s="31"/>
      <c r="U67" s="31"/>
      <c r="V67" s="31"/>
      <c r="W67" s="31"/>
      <c r="X67" s="31"/>
      <c r="Y67" s="31"/>
      <c r="Z67" s="31"/>
    </row>
    <row r="68" spans="1:26" ht="12.75" customHeight="1">
      <c r="A68" s="31"/>
      <c r="B68" s="31"/>
      <c r="C68" s="90"/>
      <c r="D68" s="90"/>
      <c r="E68" s="91"/>
      <c r="F68" s="92"/>
      <c r="G68" s="31"/>
      <c r="H68" s="31"/>
      <c r="I68" s="31"/>
      <c r="J68" s="31"/>
      <c r="K68" s="31"/>
      <c r="L68" s="31"/>
      <c r="M68" s="31"/>
      <c r="N68" s="31"/>
      <c r="O68" s="31"/>
      <c r="P68" s="31"/>
      <c r="Q68" s="31"/>
      <c r="R68" s="31"/>
      <c r="S68" s="31"/>
      <c r="T68" s="31"/>
      <c r="U68" s="31"/>
      <c r="V68" s="31"/>
      <c r="W68" s="31"/>
      <c r="X68" s="31"/>
      <c r="Y68" s="31"/>
      <c r="Z68" s="31"/>
    </row>
    <row r="69" spans="1:26" ht="12.75" customHeight="1">
      <c r="A69" s="31"/>
      <c r="B69" s="31"/>
      <c r="C69" s="90"/>
      <c r="D69" s="90"/>
      <c r="E69" s="91"/>
      <c r="F69" s="92"/>
      <c r="G69" s="31"/>
      <c r="H69" s="31"/>
      <c r="I69" s="31"/>
      <c r="J69" s="31"/>
      <c r="K69" s="31"/>
      <c r="L69" s="31"/>
      <c r="M69" s="31"/>
      <c r="N69" s="31"/>
      <c r="O69" s="31"/>
      <c r="P69" s="31"/>
      <c r="Q69" s="31"/>
      <c r="R69" s="31"/>
      <c r="S69" s="31"/>
      <c r="T69" s="31"/>
      <c r="U69" s="31"/>
      <c r="V69" s="31"/>
      <c r="W69" s="31"/>
      <c r="X69" s="31"/>
      <c r="Y69" s="31"/>
      <c r="Z69" s="31"/>
    </row>
    <row r="70" spans="1:26" ht="12.75" customHeight="1">
      <c r="A70" s="31"/>
      <c r="B70" s="31"/>
      <c r="C70" s="90"/>
      <c r="D70" s="90"/>
      <c r="E70" s="91"/>
      <c r="F70" s="92"/>
      <c r="G70" s="31"/>
      <c r="H70" s="31"/>
      <c r="I70" s="31"/>
      <c r="J70" s="31"/>
      <c r="K70" s="31"/>
      <c r="L70" s="31"/>
      <c r="M70" s="31"/>
      <c r="N70" s="31"/>
      <c r="O70" s="31"/>
      <c r="P70" s="31"/>
      <c r="Q70" s="31"/>
      <c r="R70" s="31"/>
      <c r="S70" s="31"/>
      <c r="T70" s="31"/>
      <c r="U70" s="31"/>
      <c r="V70" s="31"/>
      <c r="W70" s="31"/>
      <c r="X70" s="31"/>
      <c r="Y70" s="31"/>
      <c r="Z70" s="31"/>
    </row>
    <row r="71" spans="1:26" ht="12.75" customHeight="1">
      <c r="A71" s="31"/>
      <c r="B71" s="31"/>
      <c r="C71" s="90"/>
      <c r="D71" s="90"/>
      <c r="E71" s="91"/>
      <c r="F71" s="92"/>
      <c r="G71" s="31"/>
      <c r="H71" s="31"/>
      <c r="I71" s="31"/>
      <c r="J71" s="31"/>
      <c r="K71" s="31"/>
      <c r="L71" s="31"/>
      <c r="M71" s="31"/>
      <c r="N71" s="31"/>
      <c r="O71" s="31"/>
      <c r="P71" s="31"/>
      <c r="Q71" s="31"/>
      <c r="R71" s="31"/>
      <c r="S71" s="31"/>
      <c r="T71" s="31"/>
      <c r="U71" s="31"/>
      <c r="V71" s="31"/>
      <c r="W71" s="31"/>
      <c r="X71" s="31"/>
      <c r="Y71" s="31"/>
      <c r="Z71" s="31"/>
    </row>
    <row r="72" spans="1:26" ht="12.75" customHeight="1">
      <c r="A72" s="31"/>
      <c r="B72" s="31"/>
      <c r="C72" s="90"/>
      <c r="D72" s="90"/>
      <c r="E72" s="91"/>
      <c r="F72" s="92"/>
      <c r="G72" s="31"/>
      <c r="H72" s="31"/>
      <c r="I72" s="31"/>
      <c r="J72" s="31"/>
      <c r="K72" s="31"/>
      <c r="L72" s="31"/>
      <c r="M72" s="31"/>
      <c r="N72" s="31"/>
      <c r="O72" s="31"/>
      <c r="P72" s="31"/>
      <c r="Q72" s="31"/>
      <c r="R72" s="31"/>
      <c r="S72" s="31"/>
      <c r="T72" s="31"/>
      <c r="U72" s="31"/>
      <c r="V72" s="31"/>
      <c r="W72" s="31"/>
      <c r="X72" s="31"/>
      <c r="Y72" s="31"/>
      <c r="Z72" s="31"/>
    </row>
    <row r="73" spans="1:26" ht="12.75" customHeight="1">
      <c r="A73" s="31"/>
      <c r="B73" s="31"/>
      <c r="C73" s="90"/>
      <c r="D73" s="90"/>
      <c r="E73" s="91"/>
      <c r="F73" s="92"/>
      <c r="G73" s="31"/>
      <c r="H73" s="31"/>
      <c r="I73" s="31"/>
      <c r="J73" s="31"/>
      <c r="K73" s="31"/>
      <c r="L73" s="31"/>
      <c r="M73" s="31"/>
      <c r="N73" s="31"/>
      <c r="O73" s="31"/>
      <c r="P73" s="31"/>
      <c r="Q73" s="31"/>
      <c r="R73" s="31"/>
      <c r="S73" s="31"/>
      <c r="T73" s="31"/>
      <c r="U73" s="31"/>
      <c r="V73" s="31"/>
      <c r="W73" s="31"/>
      <c r="X73" s="31"/>
      <c r="Y73" s="31"/>
      <c r="Z73" s="31"/>
    </row>
    <row r="74" spans="1:26" ht="12.75" customHeight="1">
      <c r="A74" s="31"/>
      <c r="B74" s="31"/>
      <c r="C74" s="90"/>
      <c r="D74" s="90"/>
      <c r="E74" s="91"/>
      <c r="F74" s="92"/>
      <c r="G74" s="31"/>
      <c r="H74" s="31"/>
      <c r="I74" s="31"/>
      <c r="J74" s="31"/>
      <c r="K74" s="31"/>
      <c r="L74" s="31"/>
      <c r="M74" s="31"/>
      <c r="N74" s="31"/>
      <c r="O74" s="31"/>
      <c r="P74" s="31"/>
      <c r="Q74" s="31"/>
      <c r="R74" s="31"/>
      <c r="S74" s="31"/>
      <c r="T74" s="31"/>
      <c r="U74" s="31"/>
      <c r="V74" s="31"/>
      <c r="W74" s="31"/>
      <c r="X74" s="31"/>
      <c r="Y74" s="31"/>
      <c r="Z74" s="31"/>
    </row>
    <row r="75" spans="1:26" ht="12.75" customHeight="1">
      <c r="A75" s="31"/>
      <c r="B75" s="31"/>
      <c r="C75" s="90"/>
      <c r="D75" s="90"/>
      <c r="E75" s="91"/>
      <c r="F75" s="92"/>
      <c r="G75" s="31"/>
      <c r="H75" s="31"/>
      <c r="I75" s="31"/>
      <c r="J75" s="31"/>
      <c r="K75" s="31"/>
      <c r="L75" s="31"/>
      <c r="M75" s="31"/>
      <c r="N75" s="31"/>
      <c r="O75" s="31"/>
      <c r="P75" s="31"/>
      <c r="Q75" s="31"/>
      <c r="R75" s="31"/>
      <c r="S75" s="31"/>
      <c r="T75" s="31"/>
      <c r="U75" s="31"/>
      <c r="V75" s="31"/>
      <c r="W75" s="31"/>
      <c r="X75" s="31"/>
      <c r="Y75" s="31"/>
      <c r="Z75" s="31"/>
    </row>
    <row r="76" spans="1:26" ht="12.75" customHeight="1">
      <c r="A76" s="31"/>
      <c r="B76" s="31"/>
      <c r="C76" s="90"/>
      <c r="D76" s="90"/>
      <c r="E76" s="91"/>
      <c r="F76" s="92"/>
      <c r="G76" s="31"/>
      <c r="H76" s="31"/>
      <c r="I76" s="31"/>
      <c r="J76" s="31"/>
      <c r="K76" s="31"/>
      <c r="L76" s="31"/>
      <c r="M76" s="31"/>
      <c r="N76" s="31"/>
      <c r="O76" s="31"/>
      <c r="P76" s="31"/>
      <c r="Q76" s="31"/>
      <c r="R76" s="31"/>
      <c r="S76" s="31"/>
      <c r="T76" s="31"/>
      <c r="U76" s="31"/>
      <c r="V76" s="31"/>
      <c r="W76" s="31"/>
      <c r="X76" s="31"/>
      <c r="Y76" s="31"/>
      <c r="Z76" s="31"/>
    </row>
    <row r="77" spans="1:26" ht="12.75" customHeight="1">
      <c r="A77" s="31"/>
      <c r="B77" s="31"/>
      <c r="C77" s="90"/>
      <c r="D77" s="90"/>
      <c r="E77" s="91"/>
      <c r="F77" s="92"/>
      <c r="G77" s="31"/>
      <c r="H77" s="31"/>
      <c r="I77" s="31"/>
      <c r="J77" s="31"/>
      <c r="K77" s="31"/>
      <c r="L77" s="31"/>
      <c r="M77" s="31"/>
      <c r="N77" s="31"/>
      <c r="O77" s="31"/>
      <c r="P77" s="31"/>
      <c r="Q77" s="31"/>
      <c r="R77" s="31"/>
      <c r="S77" s="31"/>
      <c r="T77" s="31"/>
      <c r="U77" s="31"/>
      <c r="V77" s="31"/>
      <c r="W77" s="31"/>
      <c r="X77" s="31"/>
      <c r="Y77" s="31"/>
      <c r="Z77" s="31"/>
    </row>
    <row r="78" spans="1:26" ht="12.75" customHeight="1">
      <c r="A78" s="31"/>
      <c r="B78" s="31"/>
      <c r="C78" s="90"/>
      <c r="D78" s="90"/>
      <c r="E78" s="91"/>
      <c r="F78" s="92"/>
      <c r="G78" s="31"/>
      <c r="H78" s="31"/>
      <c r="I78" s="31"/>
      <c r="J78" s="31"/>
      <c r="K78" s="31"/>
      <c r="L78" s="31"/>
      <c r="M78" s="31"/>
      <c r="N78" s="31"/>
      <c r="O78" s="31"/>
      <c r="P78" s="31"/>
      <c r="Q78" s="31"/>
      <c r="R78" s="31"/>
      <c r="S78" s="31"/>
      <c r="T78" s="31"/>
      <c r="U78" s="31"/>
      <c r="V78" s="31"/>
      <c r="W78" s="31"/>
      <c r="X78" s="31"/>
      <c r="Y78" s="31"/>
      <c r="Z78" s="31"/>
    </row>
    <row r="79" spans="1:26" ht="12.75" customHeight="1">
      <c r="A79" s="31"/>
      <c r="B79" s="31"/>
      <c r="C79" s="90"/>
      <c r="D79" s="90"/>
      <c r="E79" s="91"/>
      <c r="F79" s="92"/>
      <c r="G79" s="31"/>
      <c r="H79" s="31"/>
      <c r="I79" s="31"/>
      <c r="J79" s="31"/>
      <c r="K79" s="31"/>
      <c r="L79" s="31"/>
      <c r="M79" s="31"/>
      <c r="N79" s="31"/>
      <c r="O79" s="31"/>
      <c r="P79" s="31"/>
      <c r="Q79" s="31"/>
      <c r="R79" s="31"/>
      <c r="S79" s="31"/>
      <c r="T79" s="31"/>
      <c r="U79" s="31"/>
      <c r="V79" s="31"/>
      <c r="W79" s="31"/>
      <c r="X79" s="31"/>
      <c r="Y79" s="31"/>
      <c r="Z79" s="31"/>
    </row>
    <row r="80" spans="1:26" ht="12.75" customHeight="1">
      <c r="A80" s="31"/>
      <c r="B80" s="31"/>
      <c r="C80" s="90"/>
      <c r="D80" s="90"/>
      <c r="E80" s="91"/>
      <c r="F80" s="92"/>
      <c r="G80" s="31"/>
      <c r="H80" s="31"/>
      <c r="I80" s="31"/>
      <c r="J80" s="31"/>
      <c r="K80" s="31"/>
      <c r="L80" s="31"/>
      <c r="M80" s="31"/>
      <c r="N80" s="31"/>
      <c r="O80" s="31"/>
      <c r="P80" s="31"/>
      <c r="Q80" s="31"/>
      <c r="R80" s="31"/>
      <c r="S80" s="31"/>
      <c r="T80" s="31"/>
      <c r="U80" s="31"/>
      <c r="V80" s="31"/>
      <c r="W80" s="31"/>
      <c r="X80" s="31"/>
      <c r="Y80" s="31"/>
      <c r="Z80" s="31"/>
    </row>
    <row r="81" spans="1:26" ht="12.75" customHeight="1">
      <c r="A81" s="31"/>
      <c r="B81" s="31"/>
      <c r="C81" s="90"/>
      <c r="D81" s="90"/>
      <c r="E81" s="91"/>
      <c r="F81" s="92"/>
      <c r="G81" s="31"/>
      <c r="H81" s="31"/>
      <c r="I81" s="31"/>
      <c r="J81" s="31"/>
      <c r="K81" s="31"/>
      <c r="L81" s="31"/>
      <c r="M81" s="31"/>
      <c r="N81" s="31"/>
      <c r="O81" s="31"/>
      <c r="P81" s="31"/>
      <c r="Q81" s="31"/>
      <c r="R81" s="31"/>
      <c r="S81" s="31"/>
      <c r="T81" s="31"/>
      <c r="U81" s="31"/>
      <c r="V81" s="31"/>
      <c r="W81" s="31"/>
      <c r="X81" s="31"/>
      <c r="Y81" s="31"/>
      <c r="Z81" s="31"/>
    </row>
    <row r="82" spans="1:26" ht="12.75" customHeight="1">
      <c r="A82" s="31"/>
      <c r="B82" s="31"/>
      <c r="C82" s="90"/>
      <c r="D82" s="90"/>
      <c r="E82" s="91"/>
      <c r="F82" s="92"/>
      <c r="G82" s="31"/>
      <c r="H82" s="31"/>
      <c r="I82" s="31"/>
      <c r="J82" s="31"/>
      <c r="K82" s="31"/>
      <c r="L82" s="31"/>
      <c r="M82" s="31"/>
      <c r="N82" s="31"/>
      <c r="O82" s="31"/>
      <c r="P82" s="31"/>
      <c r="Q82" s="31"/>
      <c r="R82" s="31"/>
      <c r="S82" s="31"/>
      <c r="T82" s="31"/>
      <c r="U82" s="31"/>
      <c r="V82" s="31"/>
      <c r="W82" s="31"/>
      <c r="X82" s="31"/>
      <c r="Y82" s="31"/>
      <c r="Z82" s="31"/>
    </row>
    <row r="83" spans="1:26" ht="12.75" customHeight="1">
      <c r="A83" s="31"/>
      <c r="B83" s="31"/>
      <c r="C83" s="90"/>
      <c r="D83" s="90"/>
      <c r="E83" s="91"/>
      <c r="F83" s="92"/>
      <c r="G83" s="31"/>
      <c r="H83" s="31"/>
      <c r="I83" s="31"/>
      <c r="J83" s="31"/>
      <c r="K83" s="31"/>
      <c r="L83" s="31"/>
      <c r="M83" s="31"/>
      <c r="N83" s="31"/>
      <c r="O83" s="31"/>
      <c r="P83" s="31"/>
      <c r="Q83" s="31"/>
      <c r="R83" s="31"/>
      <c r="S83" s="31"/>
      <c r="T83" s="31"/>
      <c r="U83" s="31"/>
      <c r="V83" s="31"/>
      <c r="W83" s="31"/>
      <c r="X83" s="31"/>
      <c r="Y83" s="31"/>
      <c r="Z83" s="31"/>
    </row>
    <row r="84" spans="1:26" ht="12.75" customHeight="1">
      <c r="A84" s="31"/>
      <c r="B84" s="31"/>
      <c r="C84" s="90"/>
      <c r="D84" s="90"/>
      <c r="E84" s="91"/>
      <c r="F84" s="92"/>
      <c r="G84" s="31"/>
      <c r="H84" s="31"/>
      <c r="I84" s="31"/>
      <c r="J84" s="31"/>
      <c r="K84" s="31"/>
      <c r="L84" s="31"/>
      <c r="M84" s="31"/>
      <c r="N84" s="31"/>
      <c r="O84" s="31"/>
      <c r="P84" s="31"/>
      <c r="Q84" s="31"/>
      <c r="R84" s="31"/>
      <c r="S84" s="31"/>
      <c r="T84" s="31"/>
      <c r="U84" s="31"/>
      <c r="V84" s="31"/>
      <c r="W84" s="31"/>
      <c r="X84" s="31"/>
      <c r="Y84" s="31"/>
      <c r="Z84" s="31"/>
    </row>
    <row r="85" spans="1:26" ht="12.75" customHeight="1">
      <c r="A85" s="31"/>
      <c r="B85" s="31"/>
      <c r="C85" s="90"/>
      <c r="D85" s="90"/>
      <c r="E85" s="91"/>
      <c r="F85" s="92"/>
      <c r="G85" s="31"/>
      <c r="H85" s="31"/>
      <c r="I85" s="31"/>
      <c r="J85" s="31"/>
      <c r="K85" s="31"/>
      <c r="L85" s="31"/>
      <c r="M85" s="31"/>
      <c r="N85" s="31"/>
      <c r="O85" s="31"/>
      <c r="P85" s="31"/>
      <c r="Q85" s="31"/>
      <c r="R85" s="31"/>
      <c r="S85" s="31"/>
      <c r="T85" s="31"/>
      <c r="U85" s="31"/>
      <c r="V85" s="31"/>
      <c r="W85" s="31"/>
      <c r="X85" s="31"/>
      <c r="Y85" s="31"/>
      <c r="Z85" s="31"/>
    </row>
    <row r="86" spans="1:26" ht="12.75" customHeight="1">
      <c r="A86" s="31"/>
      <c r="B86" s="31"/>
      <c r="C86" s="90"/>
      <c r="D86" s="90"/>
      <c r="E86" s="91"/>
      <c r="F86" s="92"/>
      <c r="G86" s="31"/>
      <c r="H86" s="31"/>
      <c r="I86" s="31"/>
      <c r="J86" s="31"/>
      <c r="K86" s="31"/>
      <c r="L86" s="31"/>
      <c r="M86" s="31"/>
      <c r="N86" s="31"/>
      <c r="O86" s="31"/>
      <c r="P86" s="31"/>
      <c r="Q86" s="31"/>
      <c r="R86" s="31"/>
      <c r="S86" s="31"/>
      <c r="T86" s="31"/>
      <c r="U86" s="31"/>
      <c r="V86" s="31"/>
      <c r="W86" s="31"/>
      <c r="X86" s="31"/>
      <c r="Y86" s="31"/>
      <c r="Z86" s="31"/>
    </row>
    <row r="87" spans="1:26" ht="12.75" customHeight="1">
      <c r="A87" s="31"/>
      <c r="B87" s="31"/>
      <c r="C87" s="90"/>
      <c r="D87" s="90"/>
      <c r="E87" s="91"/>
      <c r="F87" s="92"/>
      <c r="G87" s="31"/>
      <c r="H87" s="31"/>
      <c r="I87" s="31"/>
      <c r="J87" s="31"/>
      <c r="K87" s="31"/>
      <c r="L87" s="31"/>
      <c r="M87" s="31"/>
      <c r="N87" s="31"/>
      <c r="O87" s="31"/>
      <c r="P87" s="31"/>
      <c r="Q87" s="31"/>
      <c r="R87" s="31"/>
      <c r="S87" s="31"/>
      <c r="T87" s="31"/>
      <c r="U87" s="31"/>
      <c r="V87" s="31"/>
      <c r="W87" s="31"/>
      <c r="X87" s="31"/>
      <c r="Y87" s="31"/>
      <c r="Z87" s="31"/>
    </row>
    <row r="88" spans="1:26" ht="12.75" customHeight="1">
      <c r="A88" s="31"/>
      <c r="B88" s="31"/>
      <c r="C88" s="90"/>
      <c r="D88" s="90"/>
      <c r="E88" s="91"/>
      <c r="F88" s="92"/>
      <c r="G88" s="31"/>
      <c r="H88" s="31"/>
      <c r="I88" s="31"/>
      <c r="J88" s="31"/>
      <c r="K88" s="31"/>
      <c r="L88" s="31"/>
      <c r="M88" s="31"/>
      <c r="N88" s="31"/>
      <c r="O88" s="31"/>
      <c r="P88" s="31"/>
      <c r="Q88" s="31"/>
      <c r="R88" s="31"/>
      <c r="S88" s="31"/>
      <c r="T88" s="31"/>
      <c r="U88" s="31"/>
      <c r="V88" s="31"/>
      <c r="W88" s="31"/>
      <c r="X88" s="31"/>
      <c r="Y88" s="31"/>
      <c r="Z88" s="31"/>
    </row>
    <row r="89" spans="1:26" ht="12.75" customHeight="1">
      <c r="A89" s="31"/>
      <c r="B89" s="31"/>
      <c r="C89" s="90"/>
      <c r="D89" s="90"/>
      <c r="E89" s="91"/>
      <c r="F89" s="92"/>
      <c r="G89" s="31"/>
      <c r="H89" s="31"/>
      <c r="I89" s="31"/>
      <c r="J89" s="31"/>
      <c r="K89" s="31"/>
      <c r="L89" s="31"/>
      <c r="M89" s="31"/>
      <c r="N89" s="31"/>
      <c r="O89" s="31"/>
      <c r="P89" s="31"/>
      <c r="Q89" s="31"/>
      <c r="R89" s="31"/>
      <c r="S89" s="31"/>
      <c r="T89" s="31"/>
      <c r="U89" s="31"/>
      <c r="V89" s="31"/>
      <c r="W89" s="31"/>
      <c r="X89" s="31"/>
      <c r="Y89" s="31"/>
      <c r="Z89" s="31"/>
    </row>
    <row r="90" spans="1:26" ht="12.75" customHeight="1">
      <c r="A90" s="31"/>
      <c r="B90" s="31"/>
      <c r="C90" s="90"/>
      <c r="D90" s="90"/>
      <c r="E90" s="91"/>
      <c r="F90" s="92"/>
      <c r="G90" s="31"/>
      <c r="H90" s="31"/>
      <c r="I90" s="31"/>
      <c r="J90" s="31"/>
      <c r="K90" s="31"/>
      <c r="L90" s="31"/>
      <c r="M90" s="31"/>
      <c r="N90" s="31"/>
      <c r="O90" s="31"/>
      <c r="P90" s="31"/>
      <c r="Q90" s="31"/>
      <c r="R90" s="31"/>
      <c r="S90" s="31"/>
      <c r="T90" s="31"/>
      <c r="U90" s="31"/>
      <c r="V90" s="31"/>
      <c r="W90" s="31"/>
      <c r="X90" s="31"/>
      <c r="Y90" s="31"/>
      <c r="Z90" s="31"/>
    </row>
    <row r="91" spans="1:26" ht="12.75" customHeight="1">
      <c r="A91" s="31"/>
      <c r="B91" s="31"/>
      <c r="C91" s="90"/>
      <c r="D91" s="90"/>
      <c r="E91" s="91"/>
      <c r="F91" s="92"/>
      <c r="G91" s="31"/>
      <c r="H91" s="31"/>
      <c r="I91" s="31"/>
      <c r="J91" s="31"/>
      <c r="K91" s="31"/>
      <c r="L91" s="31"/>
      <c r="M91" s="31"/>
      <c r="N91" s="31"/>
      <c r="O91" s="31"/>
      <c r="P91" s="31"/>
      <c r="Q91" s="31"/>
      <c r="R91" s="31"/>
      <c r="S91" s="31"/>
      <c r="T91" s="31"/>
      <c r="U91" s="31"/>
      <c r="V91" s="31"/>
      <c r="W91" s="31"/>
      <c r="X91" s="31"/>
      <c r="Y91" s="31"/>
      <c r="Z91" s="31"/>
    </row>
    <row r="92" spans="1:26" ht="12.75" customHeight="1">
      <c r="A92" s="31"/>
      <c r="B92" s="31"/>
      <c r="C92" s="90"/>
      <c r="D92" s="90"/>
      <c r="E92" s="91"/>
      <c r="F92" s="92"/>
      <c r="G92" s="31"/>
      <c r="H92" s="31"/>
      <c r="I92" s="31"/>
      <c r="J92" s="31"/>
      <c r="K92" s="31"/>
      <c r="L92" s="31"/>
      <c r="M92" s="31"/>
      <c r="N92" s="31"/>
      <c r="O92" s="31"/>
      <c r="P92" s="31"/>
      <c r="Q92" s="31"/>
      <c r="R92" s="31"/>
      <c r="S92" s="31"/>
      <c r="T92" s="31"/>
      <c r="U92" s="31"/>
      <c r="V92" s="31"/>
      <c r="W92" s="31"/>
      <c r="X92" s="31"/>
      <c r="Y92" s="31"/>
      <c r="Z92" s="31"/>
    </row>
    <row r="93" spans="1:26" ht="12.75" customHeight="1">
      <c r="A93" s="31"/>
      <c r="B93" s="31"/>
      <c r="C93" s="90"/>
      <c r="D93" s="90"/>
      <c r="E93" s="91"/>
      <c r="F93" s="92"/>
      <c r="G93" s="31"/>
      <c r="H93" s="31"/>
      <c r="I93" s="31"/>
      <c r="J93" s="31"/>
      <c r="K93" s="31"/>
      <c r="L93" s="31"/>
      <c r="M93" s="31"/>
      <c r="N93" s="31"/>
      <c r="O93" s="31"/>
      <c r="P93" s="31"/>
      <c r="Q93" s="31"/>
      <c r="R93" s="31"/>
      <c r="S93" s="31"/>
      <c r="T93" s="31"/>
      <c r="U93" s="31"/>
      <c r="V93" s="31"/>
      <c r="W93" s="31"/>
      <c r="X93" s="31"/>
      <c r="Y93" s="31"/>
      <c r="Z93" s="31"/>
    </row>
    <row r="94" spans="1:26" ht="12.75" customHeight="1">
      <c r="A94" s="31"/>
      <c r="B94" s="31"/>
      <c r="C94" s="90"/>
      <c r="D94" s="90"/>
      <c r="E94" s="91"/>
      <c r="F94" s="92"/>
      <c r="G94" s="31"/>
      <c r="H94" s="31"/>
      <c r="I94" s="31"/>
      <c r="J94" s="31"/>
      <c r="K94" s="31"/>
      <c r="L94" s="31"/>
      <c r="M94" s="31"/>
      <c r="N94" s="31"/>
      <c r="O94" s="31"/>
      <c r="P94" s="31"/>
      <c r="Q94" s="31"/>
      <c r="R94" s="31"/>
      <c r="S94" s="31"/>
      <c r="T94" s="31"/>
      <c r="U94" s="31"/>
      <c r="V94" s="31"/>
      <c r="W94" s="31"/>
      <c r="X94" s="31"/>
      <c r="Y94" s="31"/>
      <c r="Z94" s="31"/>
    </row>
    <row r="95" spans="1:26" ht="12.75" customHeight="1">
      <c r="A95" s="31"/>
      <c r="B95" s="31"/>
      <c r="C95" s="90"/>
      <c r="D95" s="90"/>
      <c r="E95" s="91"/>
      <c r="F95" s="92"/>
      <c r="G95" s="31"/>
      <c r="H95" s="31"/>
      <c r="I95" s="31"/>
      <c r="J95" s="31"/>
      <c r="K95" s="31"/>
      <c r="L95" s="31"/>
      <c r="M95" s="31"/>
      <c r="N95" s="31"/>
      <c r="O95" s="31"/>
      <c r="P95" s="31"/>
      <c r="Q95" s="31"/>
      <c r="R95" s="31"/>
      <c r="S95" s="31"/>
      <c r="T95" s="31"/>
      <c r="U95" s="31"/>
      <c r="V95" s="31"/>
      <c r="W95" s="31"/>
      <c r="X95" s="31"/>
      <c r="Y95" s="31"/>
      <c r="Z95" s="31"/>
    </row>
    <row r="96" spans="1:26" ht="12.75" customHeight="1">
      <c r="A96" s="31"/>
      <c r="B96" s="31"/>
      <c r="C96" s="90"/>
      <c r="D96" s="90"/>
      <c r="E96" s="91"/>
      <c r="F96" s="92"/>
      <c r="G96" s="31"/>
      <c r="H96" s="31"/>
      <c r="I96" s="31"/>
      <c r="J96" s="31"/>
      <c r="K96" s="31"/>
      <c r="L96" s="31"/>
      <c r="M96" s="31"/>
      <c r="N96" s="31"/>
      <c r="O96" s="31"/>
      <c r="P96" s="31"/>
      <c r="Q96" s="31"/>
      <c r="R96" s="31"/>
      <c r="S96" s="31"/>
      <c r="T96" s="31"/>
      <c r="U96" s="31"/>
      <c r="V96" s="31"/>
      <c r="W96" s="31"/>
      <c r="X96" s="31"/>
      <c r="Y96" s="31"/>
      <c r="Z96" s="31"/>
    </row>
    <row r="97" spans="1:26" ht="12.75" customHeight="1">
      <c r="A97" s="31"/>
      <c r="B97" s="31"/>
      <c r="C97" s="90"/>
      <c r="D97" s="90"/>
      <c r="E97" s="91"/>
      <c r="F97" s="92"/>
      <c r="G97" s="31"/>
      <c r="H97" s="31"/>
      <c r="I97" s="31"/>
      <c r="J97" s="31"/>
      <c r="K97" s="31"/>
      <c r="L97" s="31"/>
      <c r="M97" s="31"/>
      <c r="N97" s="31"/>
      <c r="O97" s="31"/>
      <c r="P97" s="31"/>
      <c r="Q97" s="31"/>
      <c r="R97" s="31"/>
      <c r="S97" s="31"/>
      <c r="T97" s="31"/>
      <c r="U97" s="31"/>
      <c r="V97" s="31"/>
      <c r="W97" s="31"/>
      <c r="X97" s="31"/>
      <c r="Y97" s="31"/>
      <c r="Z97" s="31"/>
    </row>
    <row r="98" spans="1:26" ht="12.75" customHeight="1">
      <c r="A98" s="31"/>
      <c r="B98" s="31"/>
      <c r="C98" s="90"/>
      <c r="D98" s="90"/>
      <c r="E98" s="91"/>
      <c r="F98" s="92"/>
      <c r="G98" s="31"/>
      <c r="H98" s="31"/>
      <c r="I98" s="31"/>
      <c r="J98" s="31"/>
      <c r="K98" s="31"/>
      <c r="L98" s="31"/>
      <c r="M98" s="31"/>
      <c r="N98" s="31"/>
      <c r="O98" s="31"/>
      <c r="P98" s="31"/>
      <c r="Q98" s="31"/>
      <c r="R98" s="31"/>
      <c r="S98" s="31"/>
      <c r="T98" s="31"/>
      <c r="U98" s="31"/>
      <c r="V98" s="31"/>
      <c r="W98" s="31"/>
      <c r="X98" s="31"/>
      <c r="Y98" s="31"/>
      <c r="Z98" s="31"/>
    </row>
    <row r="99" spans="1:26" ht="12.75" customHeight="1">
      <c r="A99" s="31"/>
      <c r="B99" s="31"/>
      <c r="C99" s="90"/>
      <c r="D99" s="90"/>
      <c r="E99" s="91"/>
      <c r="F99" s="92"/>
      <c r="G99" s="31"/>
      <c r="H99" s="31"/>
      <c r="I99" s="31"/>
      <c r="J99" s="31"/>
      <c r="K99" s="31"/>
      <c r="L99" s="31"/>
      <c r="M99" s="31"/>
      <c r="N99" s="31"/>
      <c r="O99" s="31"/>
      <c r="P99" s="31"/>
      <c r="Q99" s="31"/>
      <c r="R99" s="31"/>
      <c r="S99" s="31"/>
      <c r="T99" s="31"/>
      <c r="U99" s="31"/>
      <c r="V99" s="31"/>
      <c r="W99" s="31"/>
      <c r="X99" s="31"/>
      <c r="Y99" s="31"/>
      <c r="Z99" s="31"/>
    </row>
    <row r="100" spans="1:26" ht="12.75" customHeight="1">
      <c r="A100" s="31"/>
      <c r="B100" s="31"/>
      <c r="C100" s="90"/>
      <c r="D100" s="90"/>
      <c r="E100" s="91"/>
      <c r="F100" s="92"/>
      <c r="G100" s="31"/>
      <c r="H100" s="31"/>
      <c r="I100" s="31"/>
      <c r="J100" s="31"/>
      <c r="K100" s="31"/>
      <c r="L100" s="31"/>
      <c r="M100" s="31"/>
      <c r="N100" s="31"/>
      <c r="O100" s="31"/>
      <c r="P100" s="31"/>
      <c r="Q100" s="31"/>
      <c r="R100" s="31"/>
      <c r="S100" s="31"/>
      <c r="T100" s="31"/>
      <c r="U100" s="31"/>
      <c r="V100" s="31"/>
      <c r="W100" s="31"/>
      <c r="X100" s="31"/>
      <c r="Y100" s="31"/>
      <c r="Z100" s="31"/>
    </row>
    <row r="101" spans="1:26" ht="12.75" customHeight="1">
      <c r="A101" s="31"/>
      <c r="B101" s="31"/>
      <c r="C101" s="90"/>
      <c r="D101" s="90"/>
      <c r="E101" s="91"/>
      <c r="F101" s="92"/>
      <c r="G101" s="31"/>
      <c r="H101" s="31"/>
      <c r="I101" s="31"/>
      <c r="J101" s="31"/>
      <c r="K101" s="31"/>
      <c r="L101" s="31"/>
      <c r="M101" s="31"/>
      <c r="N101" s="31"/>
      <c r="O101" s="31"/>
      <c r="P101" s="31"/>
      <c r="Q101" s="31"/>
      <c r="R101" s="31"/>
      <c r="S101" s="31"/>
      <c r="T101" s="31"/>
      <c r="U101" s="31"/>
      <c r="V101" s="31"/>
      <c r="W101" s="31"/>
      <c r="X101" s="31"/>
      <c r="Y101" s="31"/>
      <c r="Z101" s="31"/>
    </row>
    <row r="102" spans="1:26" ht="12.75" customHeight="1">
      <c r="A102" s="31"/>
      <c r="B102" s="31"/>
      <c r="C102" s="90"/>
      <c r="D102" s="90"/>
      <c r="E102" s="91"/>
      <c r="F102" s="92"/>
      <c r="G102" s="31"/>
      <c r="H102" s="31"/>
      <c r="I102" s="31"/>
      <c r="J102" s="31"/>
      <c r="K102" s="31"/>
      <c r="L102" s="31"/>
      <c r="M102" s="31"/>
      <c r="N102" s="31"/>
      <c r="O102" s="31"/>
      <c r="P102" s="31"/>
      <c r="Q102" s="31"/>
      <c r="R102" s="31"/>
      <c r="S102" s="31"/>
      <c r="T102" s="31"/>
      <c r="U102" s="31"/>
      <c r="V102" s="31"/>
      <c r="W102" s="31"/>
      <c r="X102" s="31"/>
      <c r="Y102" s="31"/>
      <c r="Z102" s="31"/>
    </row>
    <row r="103" spans="1:26" ht="12.75" customHeight="1">
      <c r="A103" s="31"/>
      <c r="B103" s="31"/>
      <c r="C103" s="90"/>
      <c r="D103" s="90"/>
      <c r="E103" s="91"/>
      <c r="F103" s="92"/>
      <c r="G103" s="31"/>
      <c r="H103" s="31"/>
      <c r="I103" s="31"/>
      <c r="J103" s="31"/>
      <c r="K103" s="31"/>
      <c r="L103" s="31"/>
      <c r="M103" s="31"/>
      <c r="N103" s="31"/>
      <c r="O103" s="31"/>
      <c r="P103" s="31"/>
      <c r="Q103" s="31"/>
      <c r="R103" s="31"/>
      <c r="S103" s="31"/>
      <c r="T103" s="31"/>
      <c r="U103" s="31"/>
      <c r="V103" s="31"/>
      <c r="W103" s="31"/>
      <c r="X103" s="31"/>
      <c r="Y103" s="31"/>
      <c r="Z103" s="31"/>
    </row>
    <row r="104" spans="1:26" ht="12.75" customHeight="1">
      <c r="A104" s="31"/>
      <c r="B104" s="31"/>
      <c r="C104" s="90"/>
      <c r="D104" s="90"/>
      <c r="E104" s="91"/>
      <c r="F104" s="92"/>
      <c r="G104" s="31"/>
      <c r="H104" s="31"/>
      <c r="I104" s="31"/>
      <c r="J104" s="31"/>
      <c r="K104" s="31"/>
      <c r="L104" s="31"/>
      <c r="M104" s="31"/>
      <c r="N104" s="31"/>
      <c r="O104" s="31"/>
      <c r="P104" s="31"/>
      <c r="Q104" s="31"/>
      <c r="R104" s="31"/>
      <c r="S104" s="31"/>
      <c r="T104" s="31"/>
      <c r="U104" s="31"/>
      <c r="V104" s="31"/>
      <c r="W104" s="31"/>
      <c r="X104" s="31"/>
      <c r="Y104" s="31"/>
      <c r="Z104" s="31"/>
    </row>
    <row r="105" spans="1:26" ht="12.75" customHeight="1">
      <c r="A105" s="31"/>
      <c r="B105" s="31"/>
      <c r="C105" s="90"/>
      <c r="D105" s="90"/>
      <c r="E105" s="91"/>
      <c r="F105" s="92"/>
      <c r="G105" s="31"/>
      <c r="H105" s="31"/>
      <c r="I105" s="31"/>
      <c r="J105" s="31"/>
      <c r="K105" s="31"/>
      <c r="L105" s="31"/>
      <c r="M105" s="31"/>
      <c r="N105" s="31"/>
      <c r="O105" s="31"/>
      <c r="P105" s="31"/>
      <c r="Q105" s="31"/>
      <c r="R105" s="31"/>
      <c r="S105" s="31"/>
      <c r="T105" s="31"/>
      <c r="U105" s="31"/>
      <c r="V105" s="31"/>
      <c r="W105" s="31"/>
      <c r="X105" s="31"/>
      <c r="Y105" s="31"/>
      <c r="Z105" s="31"/>
    </row>
    <row r="106" spans="1:26" ht="12.75" customHeight="1">
      <c r="A106" s="31"/>
      <c r="B106" s="31"/>
      <c r="C106" s="90"/>
      <c r="D106" s="90"/>
      <c r="E106" s="91"/>
      <c r="F106" s="92"/>
      <c r="G106" s="31"/>
      <c r="H106" s="31"/>
      <c r="I106" s="31"/>
      <c r="J106" s="31"/>
      <c r="K106" s="31"/>
      <c r="L106" s="31"/>
      <c r="M106" s="31"/>
      <c r="N106" s="31"/>
      <c r="O106" s="31"/>
      <c r="P106" s="31"/>
      <c r="Q106" s="31"/>
      <c r="R106" s="31"/>
      <c r="S106" s="31"/>
      <c r="T106" s="31"/>
      <c r="U106" s="31"/>
      <c r="V106" s="31"/>
      <c r="W106" s="31"/>
      <c r="X106" s="31"/>
      <c r="Y106" s="31"/>
      <c r="Z106" s="31"/>
    </row>
    <row r="107" spans="1:26" ht="12.75" customHeight="1">
      <c r="A107" s="31"/>
      <c r="B107" s="31"/>
      <c r="C107" s="90"/>
      <c r="D107" s="90"/>
      <c r="E107" s="91"/>
      <c r="F107" s="92"/>
      <c r="G107" s="31"/>
      <c r="H107" s="31"/>
      <c r="I107" s="31"/>
      <c r="J107" s="31"/>
      <c r="K107" s="31"/>
      <c r="L107" s="31"/>
      <c r="M107" s="31"/>
      <c r="N107" s="31"/>
      <c r="O107" s="31"/>
      <c r="P107" s="31"/>
      <c r="Q107" s="31"/>
      <c r="R107" s="31"/>
      <c r="S107" s="31"/>
      <c r="T107" s="31"/>
      <c r="U107" s="31"/>
      <c r="V107" s="31"/>
      <c r="W107" s="31"/>
      <c r="X107" s="31"/>
      <c r="Y107" s="31"/>
      <c r="Z107" s="31"/>
    </row>
    <row r="108" spans="1:26" ht="12.75" customHeight="1">
      <c r="A108" s="31"/>
      <c r="B108" s="31"/>
      <c r="C108" s="90"/>
      <c r="D108" s="90"/>
      <c r="E108" s="91"/>
      <c r="F108" s="92"/>
      <c r="G108" s="31"/>
      <c r="H108" s="31"/>
      <c r="I108" s="31"/>
      <c r="J108" s="31"/>
      <c r="K108" s="31"/>
      <c r="L108" s="31"/>
      <c r="M108" s="31"/>
      <c r="N108" s="31"/>
      <c r="O108" s="31"/>
      <c r="P108" s="31"/>
      <c r="Q108" s="31"/>
      <c r="R108" s="31"/>
      <c r="S108" s="31"/>
      <c r="T108" s="31"/>
      <c r="U108" s="31"/>
      <c r="V108" s="31"/>
      <c r="W108" s="31"/>
      <c r="X108" s="31"/>
      <c r="Y108" s="31"/>
      <c r="Z108" s="31"/>
    </row>
    <row r="109" spans="1:26" ht="12.75" customHeight="1">
      <c r="A109" s="31"/>
      <c r="B109" s="31"/>
      <c r="C109" s="90"/>
      <c r="D109" s="90"/>
      <c r="E109" s="91"/>
      <c r="F109" s="92"/>
      <c r="G109" s="31"/>
      <c r="H109" s="31"/>
      <c r="I109" s="31"/>
      <c r="J109" s="31"/>
      <c r="K109" s="31"/>
      <c r="L109" s="31"/>
      <c r="M109" s="31"/>
      <c r="N109" s="31"/>
      <c r="O109" s="31"/>
      <c r="P109" s="31"/>
      <c r="Q109" s="31"/>
      <c r="R109" s="31"/>
      <c r="S109" s="31"/>
      <c r="T109" s="31"/>
      <c r="U109" s="31"/>
      <c r="V109" s="31"/>
      <c r="W109" s="31"/>
      <c r="X109" s="31"/>
      <c r="Y109" s="31"/>
      <c r="Z109" s="31"/>
    </row>
    <row r="110" spans="1:26" ht="12.75" customHeight="1">
      <c r="A110" s="31"/>
      <c r="B110" s="31"/>
      <c r="C110" s="90"/>
      <c r="D110" s="90"/>
      <c r="E110" s="91"/>
      <c r="F110" s="92"/>
      <c r="G110" s="31"/>
      <c r="H110" s="31"/>
      <c r="I110" s="31"/>
      <c r="J110" s="31"/>
      <c r="K110" s="31"/>
      <c r="L110" s="31"/>
      <c r="M110" s="31"/>
      <c r="N110" s="31"/>
      <c r="O110" s="31"/>
      <c r="P110" s="31"/>
      <c r="Q110" s="31"/>
      <c r="R110" s="31"/>
      <c r="S110" s="31"/>
      <c r="T110" s="31"/>
      <c r="U110" s="31"/>
      <c r="V110" s="31"/>
      <c r="W110" s="31"/>
      <c r="X110" s="31"/>
      <c r="Y110" s="31"/>
      <c r="Z110" s="31"/>
    </row>
    <row r="111" spans="1:26" ht="12.75" customHeight="1">
      <c r="A111" s="18"/>
      <c r="B111" s="18"/>
      <c r="C111" s="129"/>
      <c r="D111" s="129"/>
      <c r="E111" s="98"/>
      <c r="F111" s="130"/>
      <c r="G111" s="18"/>
      <c r="H111" s="18"/>
      <c r="I111" s="18"/>
      <c r="J111" s="18"/>
      <c r="K111" s="18"/>
      <c r="L111" s="18"/>
      <c r="M111" s="18"/>
      <c r="N111" s="18"/>
      <c r="O111" s="18"/>
      <c r="P111" s="18"/>
      <c r="Q111" s="18"/>
      <c r="R111" s="18"/>
      <c r="S111" s="18"/>
      <c r="T111" s="18"/>
      <c r="U111" s="18"/>
      <c r="V111" s="18"/>
      <c r="W111" s="18"/>
      <c r="X111" s="18"/>
      <c r="Y111" s="18"/>
      <c r="Z111" s="18"/>
    </row>
    <row r="112" spans="1:26" ht="12.75" customHeight="1">
      <c r="A112" s="18"/>
      <c r="B112" s="18"/>
      <c r="C112" s="129"/>
      <c r="D112" s="129"/>
      <c r="E112" s="98"/>
      <c r="F112" s="130"/>
      <c r="G112" s="18"/>
      <c r="H112" s="18"/>
      <c r="I112" s="18"/>
      <c r="J112" s="18"/>
      <c r="K112" s="18"/>
      <c r="L112" s="18"/>
      <c r="M112" s="18"/>
      <c r="N112" s="18"/>
      <c r="O112" s="18"/>
      <c r="P112" s="18"/>
      <c r="Q112" s="18"/>
      <c r="R112" s="18"/>
      <c r="S112" s="18"/>
      <c r="T112" s="18"/>
      <c r="U112" s="18"/>
      <c r="V112" s="18"/>
      <c r="W112" s="18"/>
      <c r="X112" s="18"/>
      <c r="Y112" s="18"/>
      <c r="Z112" s="18"/>
    </row>
    <row r="113" spans="1:26" ht="12.75" customHeight="1">
      <c r="A113" s="18"/>
      <c r="B113" s="18"/>
      <c r="C113" s="129"/>
      <c r="D113" s="129"/>
      <c r="E113" s="98"/>
      <c r="F113" s="130"/>
      <c r="G113" s="18"/>
      <c r="H113" s="18"/>
      <c r="I113" s="18"/>
      <c r="J113" s="18"/>
      <c r="K113" s="18"/>
      <c r="L113" s="18"/>
      <c r="M113" s="18"/>
      <c r="N113" s="18"/>
      <c r="O113" s="18"/>
      <c r="P113" s="18"/>
      <c r="Q113" s="18"/>
      <c r="R113" s="18"/>
      <c r="S113" s="18"/>
      <c r="T113" s="18"/>
      <c r="U113" s="18"/>
      <c r="V113" s="18"/>
      <c r="W113" s="18"/>
      <c r="X113" s="18"/>
      <c r="Y113" s="18"/>
      <c r="Z113" s="18"/>
    </row>
    <row r="114" spans="1:26" ht="12.75" customHeight="1">
      <c r="A114" s="18"/>
      <c r="B114" s="18"/>
      <c r="C114" s="129"/>
      <c r="D114" s="129"/>
      <c r="E114" s="98"/>
      <c r="F114" s="130"/>
      <c r="G114" s="18"/>
      <c r="H114" s="18"/>
      <c r="I114" s="18"/>
      <c r="J114" s="18"/>
      <c r="K114" s="18"/>
      <c r="L114" s="18"/>
      <c r="M114" s="18"/>
      <c r="N114" s="18"/>
      <c r="O114" s="18"/>
      <c r="P114" s="18"/>
      <c r="Q114" s="18"/>
      <c r="R114" s="18"/>
      <c r="S114" s="18"/>
      <c r="T114" s="18"/>
      <c r="U114" s="18"/>
      <c r="V114" s="18"/>
      <c r="W114" s="18"/>
      <c r="X114" s="18"/>
      <c r="Y114" s="18"/>
      <c r="Z114" s="18"/>
    </row>
    <row r="115" spans="1:26" ht="12.75" customHeight="1">
      <c r="A115" s="18"/>
      <c r="B115" s="18"/>
      <c r="C115" s="129"/>
      <c r="D115" s="129"/>
      <c r="E115" s="98"/>
      <c r="F115" s="130"/>
      <c r="G115" s="18"/>
      <c r="H115" s="18"/>
      <c r="I115" s="18"/>
      <c r="J115" s="18"/>
      <c r="K115" s="18"/>
      <c r="L115" s="18"/>
      <c r="M115" s="18"/>
      <c r="N115" s="18"/>
      <c r="O115" s="18"/>
      <c r="P115" s="18"/>
      <c r="Q115" s="18"/>
      <c r="R115" s="18"/>
      <c r="S115" s="18"/>
      <c r="T115" s="18"/>
      <c r="U115" s="18"/>
      <c r="V115" s="18"/>
      <c r="W115" s="18"/>
      <c r="X115" s="18"/>
      <c r="Y115" s="18"/>
      <c r="Z115" s="18"/>
    </row>
    <row r="116" spans="1:26" ht="12.75" customHeight="1">
      <c r="A116" s="18"/>
      <c r="B116" s="18"/>
      <c r="C116" s="129"/>
      <c r="D116" s="129"/>
      <c r="E116" s="98"/>
      <c r="F116" s="130"/>
      <c r="G116" s="18"/>
      <c r="H116" s="18"/>
      <c r="I116" s="18"/>
      <c r="J116" s="18"/>
      <c r="K116" s="18"/>
      <c r="L116" s="18"/>
      <c r="M116" s="18"/>
      <c r="N116" s="18"/>
      <c r="O116" s="18"/>
      <c r="P116" s="18"/>
      <c r="Q116" s="18"/>
      <c r="R116" s="18"/>
      <c r="S116" s="18"/>
      <c r="T116" s="18"/>
      <c r="U116" s="18"/>
      <c r="V116" s="18"/>
      <c r="W116" s="18"/>
      <c r="X116" s="18"/>
      <c r="Y116" s="18"/>
      <c r="Z116" s="18"/>
    </row>
    <row r="117" spans="1:26" ht="12.75" customHeight="1">
      <c r="A117" s="18"/>
      <c r="B117" s="18"/>
      <c r="C117" s="129"/>
      <c r="D117" s="129"/>
      <c r="E117" s="98"/>
      <c r="F117" s="130"/>
      <c r="G117" s="18"/>
      <c r="H117" s="18"/>
      <c r="I117" s="18"/>
      <c r="J117" s="18"/>
      <c r="K117" s="18"/>
      <c r="L117" s="18"/>
      <c r="M117" s="18"/>
      <c r="N117" s="18"/>
      <c r="O117" s="18"/>
      <c r="P117" s="18"/>
      <c r="Q117" s="18"/>
      <c r="R117" s="18"/>
      <c r="S117" s="18"/>
      <c r="T117" s="18"/>
      <c r="U117" s="18"/>
      <c r="V117" s="18"/>
      <c r="W117" s="18"/>
      <c r="X117" s="18"/>
      <c r="Y117" s="18"/>
      <c r="Z117" s="18"/>
    </row>
    <row r="118" spans="1:26" ht="12.75" customHeight="1">
      <c r="A118" s="18"/>
      <c r="B118" s="18"/>
      <c r="C118" s="129"/>
      <c r="D118" s="129"/>
      <c r="E118" s="98"/>
      <c r="F118" s="130"/>
      <c r="G118" s="18"/>
      <c r="H118" s="18"/>
      <c r="I118" s="18"/>
      <c r="J118" s="18"/>
      <c r="K118" s="18"/>
      <c r="L118" s="18"/>
      <c r="M118" s="18"/>
      <c r="N118" s="18"/>
      <c r="O118" s="18"/>
      <c r="P118" s="18"/>
      <c r="Q118" s="18"/>
      <c r="R118" s="18"/>
      <c r="S118" s="18"/>
      <c r="T118" s="18"/>
      <c r="U118" s="18"/>
      <c r="V118" s="18"/>
      <c r="W118" s="18"/>
      <c r="X118" s="18"/>
      <c r="Y118" s="18"/>
      <c r="Z118" s="18"/>
    </row>
    <row r="119" spans="1:26" ht="12.75" customHeight="1">
      <c r="A119" s="18"/>
      <c r="B119" s="18"/>
      <c r="C119" s="129"/>
      <c r="D119" s="129"/>
      <c r="E119" s="98"/>
      <c r="F119" s="130"/>
      <c r="G119" s="18"/>
      <c r="H119" s="18"/>
      <c r="I119" s="18"/>
      <c r="J119" s="18"/>
      <c r="K119" s="18"/>
      <c r="L119" s="18"/>
      <c r="M119" s="18"/>
      <c r="N119" s="18"/>
      <c r="O119" s="18"/>
      <c r="P119" s="18"/>
      <c r="Q119" s="18"/>
      <c r="R119" s="18"/>
      <c r="S119" s="18"/>
      <c r="T119" s="18"/>
      <c r="U119" s="18"/>
      <c r="V119" s="18"/>
      <c r="W119" s="18"/>
      <c r="X119" s="18"/>
      <c r="Y119" s="18"/>
      <c r="Z119" s="18"/>
    </row>
    <row r="120" spans="1:26" ht="12.75" customHeight="1">
      <c r="A120" s="18"/>
      <c r="B120" s="18"/>
      <c r="C120" s="129"/>
      <c r="D120" s="129"/>
      <c r="E120" s="98"/>
      <c r="F120" s="130"/>
      <c r="G120" s="18"/>
      <c r="H120" s="18"/>
      <c r="I120" s="18"/>
      <c r="J120" s="18"/>
      <c r="K120" s="18"/>
      <c r="L120" s="18"/>
      <c r="M120" s="18"/>
      <c r="N120" s="18"/>
      <c r="O120" s="18"/>
      <c r="P120" s="18"/>
      <c r="Q120" s="18"/>
      <c r="R120" s="18"/>
      <c r="S120" s="18"/>
      <c r="T120" s="18"/>
      <c r="U120" s="18"/>
      <c r="V120" s="18"/>
      <c r="W120" s="18"/>
      <c r="X120" s="18"/>
      <c r="Y120" s="18"/>
      <c r="Z120" s="18"/>
    </row>
    <row r="121" spans="1:26" ht="12.75" customHeight="1">
      <c r="A121" s="18"/>
      <c r="B121" s="18"/>
      <c r="C121" s="129"/>
      <c r="D121" s="129"/>
      <c r="E121" s="98"/>
      <c r="F121" s="130"/>
      <c r="G121" s="18"/>
      <c r="H121" s="18"/>
      <c r="I121" s="18"/>
      <c r="J121" s="18"/>
      <c r="K121" s="18"/>
      <c r="L121" s="18"/>
      <c r="M121" s="18"/>
      <c r="N121" s="18"/>
      <c r="O121" s="18"/>
      <c r="P121" s="18"/>
      <c r="Q121" s="18"/>
      <c r="R121" s="18"/>
      <c r="S121" s="18"/>
      <c r="T121" s="18"/>
      <c r="U121" s="18"/>
      <c r="V121" s="18"/>
      <c r="W121" s="18"/>
      <c r="X121" s="18"/>
      <c r="Y121" s="18"/>
      <c r="Z121" s="18"/>
    </row>
    <row r="122" spans="1:26" ht="12.75" customHeight="1">
      <c r="A122" s="18"/>
      <c r="B122" s="18"/>
      <c r="C122" s="129"/>
      <c r="D122" s="129"/>
      <c r="E122" s="98"/>
      <c r="F122" s="130"/>
      <c r="G122" s="18"/>
      <c r="H122" s="18"/>
      <c r="I122" s="18"/>
      <c r="J122" s="18"/>
      <c r="K122" s="18"/>
      <c r="L122" s="18"/>
      <c r="M122" s="18"/>
      <c r="N122" s="18"/>
      <c r="O122" s="18"/>
      <c r="P122" s="18"/>
      <c r="Q122" s="18"/>
      <c r="R122" s="18"/>
      <c r="S122" s="18"/>
      <c r="T122" s="18"/>
      <c r="U122" s="18"/>
      <c r="V122" s="18"/>
      <c r="W122" s="18"/>
      <c r="X122" s="18"/>
      <c r="Y122" s="18"/>
      <c r="Z122" s="18"/>
    </row>
    <row r="123" spans="1:26" ht="12.75" customHeight="1">
      <c r="A123" s="18"/>
      <c r="B123" s="18"/>
      <c r="C123" s="129"/>
      <c r="D123" s="129"/>
      <c r="E123" s="98"/>
      <c r="F123" s="130"/>
      <c r="G123" s="18"/>
      <c r="H123" s="18"/>
      <c r="I123" s="18"/>
      <c r="J123" s="18"/>
      <c r="K123" s="18"/>
      <c r="L123" s="18"/>
      <c r="M123" s="18"/>
      <c r="N123" s="18"/>
      <c r="O123" s="18"/>
      <c r="P123" s="18"/>
      <c r="Q123" s="18"/>
      <c r="R123" s="18"/>
      <c r="S123" s="18"/>
      <c r="T123" s="18"/>
      <c r="U123" s="18"/>
      <c r="V123" s="18"/>
      <c r="W123" s="18"/>
      <c r="X123" s="18"/>
      <c r="Y123" s="18"/>
      <c r="Z123" s="18"/>
    </row>
    <row r="124" spans="1:26" ht="12.75" customHeight="1">
      <c r="A124" s="18"/>
      <c r="B124" s="18"/>
      <c r="C124" s="129"/>
      <c r="D124" s="129"/>
      <c r="E124" s="98"/>
      <c r="F124" s="130"/>
      <c r="G124" s="18"/>
      <c r="H124" s="18"/>
      <c r="I124" s="18"/>
      <c r="J124" s="18"/>
      <c r="K124" s="18"/>
      <c r="L124" s="18"/>
      <c r="M124" s="18"/>
      <c r="N124" s="18"/>
      <c r="O124" s="18"/>
      <c r="P124" s="18"/>
      <c r="Q124" s="18"/>
      <c r="R124" s="18"/>
      <c r="S124" s="18"/>
      <c r="T124" s="18"/>
      <c r="U124" s="18"/>
      <c r="V124" s="18"/>
      <c r="W124" s="18"/>
      <c r="X124" s="18"/>
      <c r="Y124" s="18"/>
      <c r="Z124" s="18"/>
    </row>
    <row r="125" spans="1:26" ht="12.75" customHeight="1">
      <c r="A125" s="18"/>
      <c r="B125" s="18"/>
      <c r="C125" s="129"/>
      <c r="D125" s="129"/>
      <c r="E125" s="98"/>
      <c r="F125" s="130"/>
      <c r="G125" s="18"/>
      <c r="H125" s="18"/>
      <c r="I125" s="18"/>
      <c r="J125" s="18"/>
      <c r="K125" s="18"/>
      <c r="L125" s="18"/>
      <c r="M125" s="18"/>
      <c r="N125" s="18"/>
      <c r="O125" s="18"/>
      <c r="P125" s="18"/>
      <c r="Q125" s="18"/>
      <c r="R125" s="18"/>
      <c r="S125" s="18"/>
      <c r="T125" s="18"/>
      <c r="U125" s="18"/>
      <c r="V125" s="18"/>
      <c r="W125" s="18"/>
      <c r="X125" s="18"/>
      <c r="Y125" s="18"/>
      <c r="Z125" s="18"/>
    </row>
    <row r="126" spans="1:26" ht="12.75" customHeight="1">
      <c r="A126" s="18"/>
      <c r="B126" s="18"/>
      <c r="C126" s="129"/>
      <c r="D126" s="129"/>
      <c r="E126" s="98"/>
      <c r="F126" s="130"/>
      <c r="G126" s="18"/>
      <c r="H126" s="18"/>
      <c r="I126" s="18"/>
      <c r="J126" s="18"/>
      <c r="K126" s="18"/>
      <c r="L126" s="18"/>
      <c r="M126" s="18"/>
      <c r="N126" s="18"/>
      <c r="O126" s="18"/>
      <c r="P126" s="18"/>
      <c r="Q126" s="18"/>
      <c r="R126" s="18"/>
      <c r="S126" s="18"/>
      <c r="T126" s="18"/>
      <c r="U126" s="18"/>
      <c r="V126" s="18"/>
      <c r="W126" s="18"/>
      <c r="X126" s="18"/>
      <c r="Y126" s="18"/>
      <c r="Z126" s="18"/>
    </row>
    <row r="127" spans="1:26" ht="12.75" customHeight="1">
      <c r="A127" s="18"/>
      <c r="B127" s="18"/>
      <c r="C127" s="129"/>
      <c r="D127" s="129"/>
      <c r="E127" s="98"/>
      <c r="F127" s="130"/>
      <c r="G127" s="18"/>
      <c r="H127" s="18"/>
      <c r="I127" s="18"/>
      <c r="J127" s="18"/>
      <c r="K127" s="18"/>
      <c r="L127" s="18"/>
      <c r="M127" s="18"/>
      <c r="N127" s="18"/>
      <c r="O127" s="18"/>
      <c r="P127" s="18"/>
      <c r="Q127" s="18"/>
      <c r="R127" s="18"/>
      <c r="S127" s="18"/>
      <c r="T127" s="18"/>
      <c r="U127" s="18"/>
      <c r="V127" s="18"/>
      <c r="W127" s="18"/>
      <c r="X127" s="18"/>
      <c r="Y127" s="18"/>
      <c r="Z127" s="18"/>
    </row>
    <row r="128" spans="1:26" ht="12.75" customHeight="1">
      <c r="A128" s="18"/>
      <c r="B128" s="18"/>
      <c r="C128" s="129"/>
      <c r="D128" s="129"/>
      <c r="E128" s="98"/>
      <c r="F128" s="130"/>
      <c r="G128" s="18"/>
      <c r="H128" s="18"/>
      <c r="I128" s="18"/>
      <c r="J128" s="18"/>
      <c r="K128" s="18"/>
      <c r="L128" s="18"/>
      <c r="M128" s="18"/>
      <c r="N128" s="18"/>
      <c r="O128" s="18"/>
      <c r="P128" s="18"/>
      <c r="Q128" s="18"/>
      <c r="R128" s="18"/>
      <c r="S128" s="18"/>
      <c r="T128" s="18"/>
      <c r="U128" s="18"/>
      <c r="V128" s="18"/>
      <c r="W128" s="18"/>
      <c r="X128" s="18"/>
      <c r="Y128" s="18"/>
      <c r="Z128" s="18"/>
    </row>
    <row r="129" spans="1:26" ht="12.75" customHeight="1">
      <c r="A129" s="18"/>
      <c r="B129" s="18"/>
      <c r="C129" s="129"/>
      <c r="D129" s="129"/>
      <c r="E129" s="98"/>
      <c r="F129" s="130"/>
      <c r="G129" s="18"/>
      <c r="H129" s="18"/>
      <c r="I129" s="18"/>
      <c r="J129" s="18"/>
      <c r="K129" s="18"/>
      <c r="L129" s="18"/>
      <c r="M129" s="18"/>
      <c r="N129" s="18"/>
      <c r="O129" s="18"/>
      <c r="P129" s="18"/>
      <c r="Q129" s="18"/>
      <c r="R129" s="18"/>
      <c r="S129" s="18"/>
      <c r="T129" s="18"/>
      <c r="U129" s="18"/>
      <c r="V129" s="18"/>
      <c r="W129" s="18"/>
      <c r="X129" s="18"/>
      <c r="Y129" s="18"/>
      <c r="Z129" s="18"/>
    </row>
    <row r="130" spans="1:26" ht="12.75" customHeight="1">
      <c r="A130" s="18"/>
      <c r="B130" s="18"/>
      <c r="C130" s="129"/>
      <c r="D130" s="129"/>
      <c r="E130" s="98"/>
      <c r="F130" s="130"/>
      <c r="G130" s="18"/>
      <c r="H130" s="18"/>
      <c r="I130" s="18"/>
      <c r="J130" s="18"/>
      <c r="K130" s="18"/>
      <c r="L130" s="18"/>
      <c r="M130" s="18"/>
      <c r="N130" s="18"/>
      <c r="O130" s="18"/>
      <c r="P130" s="18"/>
      <c r="Q130" s="18"/>
      <c r="R130" s="18"/>
      <c r="S130" s="18"/>
      <c r="T130" s="18"/>
      <c r="U130" s="18"/>
      <c r="V130" s="18"/>
      <c r="W130" s="18"/>
      <c r="X130" s="18"/>
      <c r="Y130" s="18"/>
      <c r="Z130" s="18"/>
    </row>
    <row r="131" spans="1:26" ht="12.75" customHeight="1">
      <c r="A131" s="18"/>
      <c r="B131" s="18"/>
      <c r="C131" s="129"/>
      <c r="D131" s="129"/>
      <c r="E131" s="98"/>
      <c r="F131" s="130"/>
      <c r="G131" s="18"/>
      <c r="H131" s="18"/>
      <c r="I131" s="18"/>
      <c r="J131" s="18"/>
      <c r="K131" s="18"/>
      <c r="L131" s="18"/>
      <c r="M131" s="18"/>
      <c r="N131" s="18"/>
      <c r="O131" s="18"/>
      <c r="P131" s="18"/>
      <c r="Q131" s="18"/>
      <c r="R131" s="18"/>
      <c r="S131" s="18"/>
      <c r="T131" s="18"/>
      <c r="U131" s="18"/>
      <c r="V131" s="18"/>
      <c r="W131" s="18"/>
      <c r="X131" s="18"/>
      <c r="Y131" s="18"/>
      <c r="Z131" s="18"/>
    </row>
    <row r="132" spans="1:26" ht="12.75" customHeight="1">
      <c r="A132" s="18"/>
      <c r="B132" s="18"/>
      <c r="C132" s="129"/>
      <c r="D132" s="129"/>
      <c r="E132" s="98"/>
      <c r="F132" s="130"/>
      <c r="G132" s="18"/>
      <c r="H132" s="18"/>
      <c r="I132" s="18"/>
      <c r="J132" s="18"/>
      <c r="K132" s="18"/>
      <c r="L132" s="18"/>
      <c r="M132" s="18"/>
      <c r="N132" s="18"/>
      <c r="O132" s="18"/>
      <c r="P132" s="18"/>
      <c r="Q132" s="18"/>
      <c r="R132" s="18"/>
      <c r="S132" s="18"/>
      <c r="T132" s="18"/>
      <c r="U132" s="18"/>
      <c r="V132" s="18"/>
      <c r="W132" s="18"/>
      <c r="X132" s="18"/>
      <c r="Y132" s="18"/>
      <c r="Z132" s="18"/>
    </row>
    <row r="133" spans="1:26" ht="12.75" customHeight="1">
      <c r="A133" s="18"/>
      <c r="B133" s="18"/>
      <c r="C133" s="129"/>
      <c r="D133" s="129"/>
      <c r="E133" s="98"/>
      <c r="F133" s="130"/>
      <c r="G133" s="18"/>
      <c r="H133" s="18"/>
      <c r="I133" s="18"/>
      <c r="J133" s="18"/>
      <c r="K133" s="18"/>
      <c r="L133" s="18"/>
      <c r="M133" s="18"/>
      <c r="N133" s="18"/>
      <c r="O133" s="18"/>
      <c r="P133" s="18"/>
      <c r="Q133" s="18"/>
      <c r="R133" s="18"/>
      <c r="S133" s="18"/>
      <c r="T133" s="18"/>
      <c r="U133" s="18"/>
      <c r="V133" s="18"/>
      <c r="W133" s="18"/>
      <c r="X133" s="18"/>
      <c r="Y133" s="18"/>
      <c r="Z133" s="18"/>
    </row>
    <row r="134" spans="1:26" ht="12.75" customHeight="1">
      <c r="A134" s="18"/>
      <c r="B134" s="18"/>
      <c r="C134" s="129"/>
      <c r="D134" s="129"/>
      <c r="E134" s="98"/>
      <c r="F134" s="130"/>
      <c r="G134" s="18"/>
      <c r="H134" s="18"/>
      <c r="I134" s="18"/>
      <c r="J134" s="18"/>
      <c r="K134" s="18"/>
      <c r="L134" s="18"/>
      <c r="M134" s="18"/>
      <c r="N134" s="18"/>
      <c r="O134" s="18"/>
      <c r="P134" s="18"/>
      <c r="Q134" s="18"/>
      <c r="R134" s="18"/>
      <c r="S134" s="18"/>
      <c r="T134" s="18"/>
      <c r="U134" s="18"/>
      <c r="V134" s="18"/>
      <c r="W134" s="18"/>
      <c r="X134" s="18"/>
      <c r="Y134" s="18"/>
      <c r="Z134" s="18"/>
    </row>
    <row r="135" spans="1:26" ht="12.75" customHeight="1">
      <c r="A135" s="18"/>
      <c r="B135" s="18"/>
      <c r="C135" s="129"/>
      <c r="D135" s="129"/>
      <c r="E135" s="98"/>
      <c r="F135" s="130"/>
      <c r="G135" s="18"/>
      <c r="H135" s="18"/>
      <c r="I135" s="18"/>
      <c r="J135" s="18"/>
      <c r="K135" s="18"/>
      <c r="L135" s="18"/>
      <c r="M135" s="18"/>
      <c r="N135" s="18"/>
      <c r="O135" s="18"/>
      <c r="P135" s="18"/>
      <c r="Q135" s="18"/>
      <c r="R135" s="18"/>
      <c r="S135" s="18"/>
      <c r="T135" s="18"/>
      <c r="U135" s="18"/>
      <c r="V135" s="18"/>
      <c r="W135" s="18"/>
      <c r="X135" s="18"/>
      <c r="Y135" s="18"/>
      <c r="Z135" s="18"/>
    </row>
    <row r="136" spans="1:26" ht="12.75" customHeight="1">
      <c r="A136" s="18"/>
      <c r="B136" s="18"/>
      <c r="C136" s="129"/>
      <c r="D136" s="129"/>
      <c r="E136" s="98"/>
      <c r="F136" s="130"/>
      <c r="G136" s="18"/>
      <c r="H136" s="18"/>
      <c r="I136" s="18"/>
      <c r="J136" s="18"/>
      <c r="K136" s="18"/>
      <c r="L136" s="18"/>
      <c r="M136" s="18"/>
      <c r="N136" s="18"/>
      <c r="O136" s="18"/>
      <c r="P136" s="18"/>
      <c r="Q136" s="18"/>
      <c r="R136" s="18"/>
      <c r="S136" s="18"/>
      <c r="T136" s="18"/>
      <c r="U136" s="18"/>
      <c r="V136" s="18"/>
      <c r="W136" s="18"/>
      <c r="X136" s="18"/>
      <c r="Y136" s="18"/>
      <c r="Z136" s="18"/>
    </row>
    <row r="137" spans="1:26" ht="12.75" customHeight="1">
      <c r="A137" s="18"/>
      <c r="B137" s="18"/>
      <c r="C137" s="129"/>
      <c r="D137" s="129"/>
      <c r="E137" s="98"/>
      <c r="F137" s="130"/>
      <c r="G137" s="18"/>
      <c r="H137" s="18"/>
      <c r="I137" s="18"/>
      <c r="J137" s="18"/>
      <c r="K137" s="18"/>
      <c r="L137" s="18"/>
      <c r="M137" s="18"/>
      <c r="N137" s="18"/>
      <c r="O137" s="18"/>
      <c r="P137" s="18"/>
      <c r="Q137" s="18"/>
      <c r="R137" s="18"/>
      <c r="S137" s="18"/>
      <c r="T137" s="18"/>
      <c r="U137" s="18"/>
      <c r="V137" s="18"/>
      <c r="W137" s="18"/>
      <c r="X137" s="18"/>
      <c r="Y137" s="18"/>
      <c r="Z137" s="18"/>
    </row>
    <row r="138" spans="1:26" ht="12.75" customHeight="1">
      <c r="A138" s="18"/>
      <c r="B138" s="18"/>
      <c r="C138" s="129"/>
      <c r="D138" s="129"/>
      <c r="E138" s="98"/>
      <c r="F138" s="130"/>
      <c r="G138" s="18"/>
      <c r="H138" s="18"/>
      <c r="I138" s="18"/>
      <c r="J138" s="18"/>
      <c r="K138" s="18"/>
      <c r="L138" s="18"/>
      <c r="M138" s="18"/>
      <c r="N138" s="18"/>
      <c r="O138" s="18"/>
      <c r="P138" s="18"/>
      <c r="Q138" s="18"/>
      <c r="R138" s="18"/>
      <c r="S138" s="18"/>
      <c r="T138" s="18"/>
      <c r="U138" s="18"/>
      <c r="V138" s="18"/>
      <c r="W138" s="18"/>
      <c r="X138" s="18"/>
      <c r="Y138" s="18"/>
      <c r="Z138" s="18"/>
    </row>
    <row r="139" spans="1:26" ht="12.75" customHeight="1">
      <c r="A139" s="18"/>
      <c r="B139" s="18"/>
      <c r="C139" s="129"/>
      <c r="D139" s="129"/>
      <c r="E139" s="98"/>
      <c r="F139" s="130"/>
      <c r="G139" s="18"/>
      <c r="H139" s="18"/>
      <c r="I139" s="18"/>
      <c r="J139" s="18"/>
      <c r="K139" s="18"/>
      <c r="L139" s="18"/>
      <c r="M139" s="18"/>
      <c r="N139" s="18"/>
      <c r="O139" s="18"/>
      <c r="P139" s="18"/>
      <c r="Q139" s="18"/>
      <c r="R139" s="18"/>
      <c r="S139" s="18"/>
      <c r="T139" s="18"/>
      <c r="U139" s="18"/>
      <c r="V139" s="18"/>
      <c r="W139" s="18"/>
      <c r="X139" s="18"/>
      <c r="Y139" s="18"/>
      <c r="Z139" s="18"/>
    </row>
    <row r="140" spans="1:26" ht="12.75" customHeight="1">
      <c r="A140" s="18"/>
      <c r="B140" s="18"/>
      <c r="C140" s="129"/>
      <c r="D140" s="129"/>
      <c r="E140" s="98"/>
      <c r="F140" s="130"/>
      <c r="G140" s="18"/>
      <c r="H140" s="18"/>
      <c r="I140" s="18"/>
      <c r="J140" s="18"/>
      <c r="K140" s="18"/>
      <c r="L140" s="18"/>
      <c r="M140" s="18"/>
      <c r="N140" s="18"/>
      <c r="O140" s="18"/>
      <c r="P140" s="18"/>
      <c r="Q140" s="18"/>
      <c r="R140" s="18"/>
      <c r="S140" s="18"/>
      <c r="T140" s="18"/>
      <c r="U140" s="18"/>
      <c r="V140" s="18"/>
      <c r="W140" s="18"/>
      <c r="X140" s="18"/>
      <c r="Y140" s="18"/>
      <c r="Z140" s="18"/>
    </row>
    <row r="141" spans="1:26" ht="12.75" customHeight="1">
      <c r="A141" s="18"/>
      <c r="B141" s="18"/>
      <c r="C141" s="129"/>
      <c r="D141" s="129"/>
      <c r="E141" s="98"/>
      <c r="F141" s="130"/>
      <c r="G141" s="18"/>
      <c r="H141" s="18"/>
      <c r="I141" s="18"/>
      <c r="J141" s="18"/>
      <c r="K141" s="18"/>
      <c r="L141" s="18"/>
      <c r="M141" s="18"/>
      <c r="N141" s="18"/>
      <c r="O141" s="18"/>
      <c r="P141" s="18"/>
      <c r="Q141" s="18"/>
      <c r="R141" s="18"/>
      <c r="S141" s="18"/>
      <c r="T141" s="18"/>
      <c r="U141" s="18"/>
      <c r="V141" s="18"/>
      <c r="W141" s="18"/>
      <c r="X141" s="18"/>
      <c r="Y141" s="18"/>
      <c r="Z141" s="18"/>
    </row>
    <row r="142" spans="1:26" ht="12.75" customHeight="1">
      <c r="A142" s="18"/>
      <c r="B142" s="18"/>
      <c r="C142" s="129"/>
      <c r="D142" s="129"/>
      <c r="E142" s="98"/>
      <c r="F142" s="130"/>
      <c r="G142" s="18"/>
      <c r="H142" s="18"/>
      <c r="I142" s="18"/>
      <c r="J142" s="18"/>
      <c r="K142" s="18"/>
      <c r="L142" s="18"/>
      <c r="M142" s="18"/>
      <c r="N142" s="18"/>
      <c r="O142" s="18"/>
      <c r="P142" s="18"/>
      <c r="Q142" s="18"/>
      <c r="R142" s="18"/>
      <c r="S142" s="18"/>
      <c r="T142" s="18"/>
      <c r="U142" s="18"/>
      <c r="V142" s="18"/>
      <c r="W142" s="18"/>
      <c r="X142" s="18"/>
      <c r="Y142" s="18"/>
      <c r="Z142" s="18"/>
    </row>
    <row r="143" spans="1:26" ht="12.75" customHeight="1">
      <c r="A143" s="18"/>
      <c r="B143" s="18"/>
      <c r="C143" s="129"/>
      <c r="D143" s="129"/>
      <c r="E143" s="98"/>
      <c r="F143" s="130"/>
      <c r="G143" s="18"/>
      <c r="H143" s="18"/>
      <c r="I143" s="18"/>
      <c r="J143" s="18"/>
      <c r="K143" s="18"/>
      <c r="L143" s="18"/>
      <c r="M143" s="18"/>
      <c r="N143" s="18"/>
      <c r="O143" s="18"/>
      <c r="P143" s="18"/>
      <c r="Q143" s="18"/>
      <c r="R143" s="18"/>
      <c r="S143" s="18"/>
      <c r="T143" s="18"/>
      <c r="U143" s="18"/>
      <c r="V143" s="18"/>
      <c r="W143" s="18"/>
      <c r="X143" s="18"/>
      <c r="Y143" s="18"/>
      <c r="Z143" s="18"/>
    </row>
    <row r="144" spans="1:26" ht="12.75" customHeight="1">
      <c r="A144" s="18"/>
      <c r="B144" s="18"/>
      <c r="C144" s="129"/>
      <c r="D144" s="129"/>
      <c r="E144" s="98"/>
      <c r="F144" s="130"/>
      <c r="G144" s="18"/>
      <c r="H144" s="18"/>
      <c r="I144" s="18"/>
      <c r="J144" s="18"/>
      <c r="K144" s="18"/>
      <c r="L144" s="18"/>
      <c r="M144" s="18"/>
      <c r="N144" s="18"/>
      <c r="O144" s="18"/>
      <c r="P144" s="18"/>
      <c r="Q144" s="18"/>
      <c r="R144" s="18"/>
      <c r="S144" s="18"/>
      <c r="T144" s="18"/>
      <c r="U144" s="18"/>
      <c r="V144" s="18"/>
      <c r="W144" s="18"/>
      <c r="X144" s="18"/>
      <c r="Y144" s="18"/>
      <c r="Z144" s="18"/>
    </row>
    <row r="145" spans="1:26" ht="12.75" customHeight="1">
      <c r="A145" s="18"/>
      <c r="B145" s="18"/>
      <c r="C145" s="129"/>
      <c r="D145" s="129"/>
      <c r="E145" s="98"/>
      <c r="F145" s="130"/>
      <c r="G145" s="18"/>
      <c r="H145" s="18"/>
      <c r="I145" s="18"/>
      <c r="J145" s="18"/>
      <c r="K145" s="18"/>
      <c r="L145" s="18"/>
      <c r="M145" s="18"/>
      <c r="N145" s="18"/>
      <c r="O145" s="18"/>
      <c r="P145" s="18"/>
      <c r="Q145" s="18"/>
      <c r="R145" s="18"/>
      <c r="S145" s="18"/>
      <c r="T145" s="18"/>
      <c r="U145" s="18"/>
      <c r="V145" s="18"/>
      <c r="W145" s="18"/>
      <c r="X145" s="18"/>
      <c r="Y145" s="18"/>
      <c r="Z145" s="18"/>
    </row>
    <row r="146" spans="1:26" ht="12.75" customHeight="1">
      <c r="A146" s="17"/>
      <c r="B146" s="17"/>
      <c r="C146" s="131"/>
      <c r="D146" s="131"/>
      <c r="E146" s="111"/>
      <c r="F146" s="132"/>
      <c r="G146" s="17"/>
      <c r="H146" s="17"/>
      <c r="I146" s="17"/>
      <c r="J146" s="17"/>
      <c r="K146" s="17"/>
      <c r="L146" s="17"/>
      <c r="M146" s="17"/>
      <c r="N146" s="17"/>
      <c r="O146" s="17"/>
      <c r="P146" s="17"/>
      <c r="Q146" s="17"/>
      <c r="R146" s="17"/>
      <c r="S146" s="17"/>
      <c r="T146" s="17"/>
      <c r="U146" s="17"/>
      <c r="V146" s="17"/>
      <c r="W146" s="17"/>
      <c r="X146" s="17"/>
      <c r="Y146" s="17"/>
      <c r="Z146" s="17"/>
    </row>
    <row r="147" spans="1:26" ht="12.75" customHeight="1">
      <c r="A147" s="17"/>
      <c r="B147" s="17"/>
      <c r="C147" s="131"/>
      <c r="D147" s="131"/>
      <c r="E147" s="111"/>
      <c r="F147" s="132"/>
      <c r="G147" s="17"/>
      <c r="H147" s="17"/>
      <c r="I147" s="17"/>
      <c r="J147" s="17"/>
      <c r="K147" s="17"/>
      <c r="L147" s="17"/>
      <c r="M147" s="17"/>
      <c r="N147" s="17"/>
      <c r="O147" s="17"/>
      <c r="P147" s="17"/>
      <c r="Q147" s="17"/>
      <c r="R147" s="17"/>
      <c r="S147" s="17"/>
      <c r="T147" s="17"/>
      <c r="U147" s="17"/>
      <c r="V147" s="17"/>
      <c r="W147" s="17"/>
      <c r="X147" s="17"/>
      <c r="Y147" s="17"/>
      <c r="Z147" s="17"/>
    </row>
    <row r="148" spans="1:26" ht="12.75" customHeight="1">
      <c r="A148" s="17"/>
      <c r="B148" s="17"/>
      <c r="C148" s="131"/>
      <c r="D148" s="131"/>
      <c r="E148" s="111"/>
      <c r="F148" s="132"/>
      <c r="G148" s="17"/>
      <c r="H148" s="17"/>
      <c r="I148" s="17"/>
      <c r="J148" s="17"/>
      <c r="K148" s="17"/>
      <c r="L148" s="17"/>
      <c r="M148" s="17"/>
      <c r="N148" s="17"/>
      <c r="O148" s="17"/>
      <c r="P148" s="17"/>
      <c r="Q148" s="17"/>
      <c r="R148" s="17"/>
      <c r="S148" s="17"/>
      <c r="T148" s="17"/>
      <c r="U148" s="17"/>
      <c r="V148" s="17"/>
      <c r="W148" s="17"/>
      <c r="X148" s="17"/>
      <c r="Y148" s="17"/>
      <c r="Z148" s="17"/>
    </row>
    <row r="149" spans="1:26" ht="12.75" customHeight="1">
      <c r="A149" s="17"/>
      <c r="B149" s="17"/>
      <c r="C149" s="131"/>
      <c r="D149" s="131"/>
      <c r="E149" s="111"/>
      <c r="F149" s="132"/>
      <c r="G149" s="17"/>
      <c r="H149" s="17"/>
      <c r="I149" s="17"/>
      <c r="J149" s="17"/>
      <c r="K149" s="17"/>
      <c r="L149" s="17"/>
      <c r="M149" s="17"/>
      <c r="N149" s="17"/>
      <c r="O149" s="17"/>
      <c r="P149" s="17"/>
      <c r="Q149" s="17"/>
      <c r="R149" s="17"/>
      <c r="S149" s="17"/>
      <c r="T149" s="17"/>
      <c r="U149" s="17"/>
      <c r="V149" s="17"/>
      <c r="W149" s="17"/>
      <c r="X149" s="17"/>
      <c r="Y149" s="17"/>
      <c r="Z149" s="17"/>
    </row>
    <row r="150" spans="1:26" ht="12.75" customHeight="1">
      <c r="A150" s="17"/>
      <c r="B150" s="17"/>
      <c r="C150" s="131"/>
      <c r="D150" s="131"/>
      <c r="E150" s="111"/>
      <c r="F150" s="132"/>
      <c r="G150" s="17"/>
      <c r="H150" s="17"/>
      <c r="I150" s="17"/>
      <c r="J150" s="17"/>
      <c r="K150" s="17"/>
      <c r="L150" s="17"/>
      <c r="M150" s="17"/>
      <c r="N150" s="17"/>
      <c r="O150" s="17"/>
      <c r="P150" s="17"/>
      <c r="Q150" s="17"/>
      <c r="R150" s="17"/>
      <c r="S150" s="17"/>
      <c r="T150" s="17"/>
      <c r="U150" s="17"/>
      <c r="V150" s="17"/>
      <c r="W150" s="17"/>
      <c r="X150" s="17"/>
      <c r="Y150" s="17"/>
      <c r="Z150" s="17"/>
    </row>
    <row r="151" spans="1:26" ht="12.75" customHeight="1">
      <c r="A151" s="17"/>
      <c r="B151" s="17"/>
      <c r="C151" s="131"/>
      <c r="D151" s="131"/>
      <c r="E151" s="111"/>
      <c r="F151" s="132"/>
      <c r="G151" s="17"/>
      <c r="H151" s="17"/>
      <c r="I151" s="17"/>
      <c r="J151" s="17"/>
      <c r="K151" s="17"/>
      <c r="L151" s="17"/>
      <c r="M151" s="17"/>
      <c r="N151" s="17"/>
      <c r="O151" s="17"/>
      <c r="P151" s="17"/>
      <c r="Q151" s="17"/>
      <c r="R151" s="17"/>
      <c r="S151" s="17"/>
      <c r="T151" s="17"/>
      <c r="U151" s="17"/>
      <c r="V151" s="17"/>
      <c r="W151" s="17"/>
      <c r="X151" s="17"/>
      <c r="Y151" s="17"/>
      <c r="Z151" s="17"/>
    </row>
    <row r="152" spans="1:26" ht="12.75" customHeight="1">
      <c r="A152" s="17"/>
      <c r="B152" s="17"/>
      <c r="C152" s="131"/>
      <c r="D152" s="131"/>
      <c r="E152" s="111"/>
      <c r="F152" s="132"/>
      <c r="G152" s="17"/>
      <c r="H152" s="17"/>
      <c r="I152" s="17"/>
      <c r="J152" s="17"/>
      <c r="K152" s="17"/>
      <c r="L152" s="17"/>
      <c r="M152" s="17"/>
      <c r="N152" s="17"/>
      <c r="O152" s="17"/>
      <c r="P152" s="17"/>
      <c r="Q152" s="17"/>
      <c r="R152" s="17"/>
      <c r="S152" s="17"/>
      <c r="T152" s="17"/>
      <c r="U152" s="17"/>
      <c r="V152" s="17"/>
      <c r="W152" s="17"/>
      <c r="X152" s="17"/>
      <c r="Y152" s="17"/>
      <c r="Z152" s="17"/>
    </row>
    <row r="153" spans="1:26" ht="12.75" customHeight="1">
      <c r="A153" s="17"/>
      <c r="B153" s="17"/>
      <c r="C153" s="131"/>
      <c r="D153" s="131"/>
      <c r="E153" s="111"/>
      <c r="F153" s="132"/>
      <c r="G153" s="17"/>
      <c r="H153" s="17"/>
      <c r="I153" s="17"/>
      <c r="J153" s="17"/>
      <c r="K153" s="17"/>
      <c r="L153" s="17"/>
      <c r="M153" s="17"/>
      <c r="N153" s="17"/>
      <c r="O153" s="17"/>
      <c r="P153" s="17"/>
      <c r="Q153" s="17"/>
      <c r="R153" s="17"/>
      <c r="S153" s="17"/>
      <c r="T153" s="17"/>
      <c r="U153" s="17"/>
      <c r="V153" s="17"/>
      <c r="W153" s="17"/>
      <c r="X153" s="17"/>
      <c r="Y153" s="17"/>
      <c r="Z153" s="17"/>
    </row>
    <row r="154" spans="1:26" ht="12.75" customHeight="1">
      <c r="A154" s="17"/>
      <c r="B154" s="17"/>
      <c r="C154" s="131"/>
      <c r="D154" s="131"/>
      <c r="E154" s="111"/>
      <c r="F154" s="132"/>
      <c r="G154" s="17"/>
      <c r="H154" s="17"/>
      <c r="I154" s="17"/>
      <c r="J154" s="17"/>
      <c r="K154" s="17"/>
      <c r="L154" s="17"/>
      <c r="M154" s="17"/>
      <c r="N154" s="17"/>
      <c r="O154" s="17"/>
      <c r="P154" s="17"/>
      <c r="Q154" s="17"/>
      <c r="R154" s="17"/>
      <c r="S154" s="17"/>
      <c r="T154" s="17"/>
      <c r="U154" s="17"/>
      <c r="V154" s="17"/>
      <c r="W154" s="17"/>
      <c r="X154" s="17"/>
      <c r="Y154" s="17"/>
      <c r="Z154" s="17"/>
    </row>
    <row r="155" spans="1:26" ht="12.75" customHeight="1">
      <c r="A155" s="17"/>
      <c r="B155" s="17"/>
      <c r="C155" s="131"/>
      <c r="D155" s="131"/>
      <c r="E155" s="111"/>
      <c r="F155" s="132"/>
      <c r="G155" s="17"/>
      <c r="H155" s="17"/>
      <c r="I155" s="17"/>
      <c r="J155" s="17"/>
      <c r="K155" s="17"/>
      <c r="L155" s="17"/>
      <c r="M155" s="17"/>
      <c r="N155" s="17"/>
      <c r="O155" s="17"/>
      <c r="P155" s="17"/>
      <c r="Q155" s="17"/>
      <c r="R155" s="17"/>
      <c r="S155" s="17"/>
      <c r="T155" s="17"/>
      <c r="U155" s="17"/>
      <c r="V155" s="17"/>
      <c r="W155" s="17"/>
      <c r="X155" s="17"/>
      <c r="Y155" s="17"/>
      <c r="Z155" s="17"/>
    </row>
    <row r="156" spans="1:26" ht="12.75" customHeight="1">
      <c r="A156" s="17"/>
      <c r="B156" s="17"/>
      <c r="C156" s="131"/>
      <c r="D156" s="131"/>
      <c r="E156" s="111"/>
      <c r="F156" s="132"/>
      <c r="G156" s="17"/>
      <c r="H156" s="17"/>
      <c r="I156" s="17"/>
      <c r="J156" s="17"/>
      <c r="K156" s="17"/>
      <c r="L156" s="17"/>
      <c r="M156" s="17"/>
      <c r="N156" s="17"/>
      <c r="O156" s="17"/>
      <c r="P156" s="17"/>
      <c r="Q156" s="17"/>
      <c r="R156" s="17"/>
      <c r="S156" s="17"/>
      <c r="T156" s="17"/>
      <c r="U156" s="17"/>
      <c r="V156" s="17"/>
      <c r="W156" s="17"/>
      <c r="X156" s="17"/>
      <c r="Y156" s="17"/>
      <c r="Z156" s="17"/>
    </row>
    <row r="157" spans="1:26" ht="12.75" customHeight="1">
      <c r="A157" s="17"/>
      <c r="B157" s="17"/>
      <c r="C157" s="131"/>
      <c r="D157" s="131"/>
      <c r="E157" s="111"/>
      <c r="F157" s="132"/>
      <c r="G157" s="17"/>
      <c r="H157" s="17"/>
      <c r="I157" s="17"/>
      <c r="J157" s="17"/>
      <c r="K157" s="17"/>
      <c r="L157" s="17"/>
      <c r="M157" s="17"/>
      <c r="N157" s="17"/>
      <c r="O157" s="17"/>
      <c r="P157" s="17"/>
      <c r="Q157" s="17"/>
      <c r="R157" s="17"/>
      <c r="S157" s="17"/>
      <c r="T157" s="17"/>
      <c r="U157" s="17"/>
      <c r="V157" s="17"/>
      <c r="W157" s="17"/>
      <c r="X157" s="17"/>
      <c r="Y157" s="17"/>
      <c r="Z157" s="17"/>
    </row>
    <row r="158" spans="1:26" ht="12.75" customHeight="1">
      <c r="A158" s="17"/>
      <c r="B158" s="17"/>
      <c r="C158" s="131"/>
      <c r="D158" s="131"/>
      <c r="E158" s="111"/>
      <c r="F158" s="132"/>
      <c r="G158" s="17"/>
      <c r="H158" s="17"/>
      <c r="I158" s="17"/>
      <c r="J158" s="17"/>
      <c r="K158" s="17"/>
      <c r="L158" s="17"/>
      <c r="M158" s="17"/>
      <c r="N158" s="17"/>
      <c r="O158" s="17"/>
      <c r="P158" s="17"/>
      <c r="Q158" s="17"/>
      <c r="R158" s="17"/>
      <c r="S158" s="17"/>
      <c r="T158" s="17"/>
      <c r="U158" s="17"/>
      <c r="V158" s="17"/>
      <c r="W158" s="17"/>
      <c r="X158" s="17"/>
      <c r="Y158" s="17"/>
      <c r="Z158" s="17"/>
    </row>
    <row r="159" spans="1:26" ht="12.75" customHeight="1">
      <c r="A159" s="17"/>
      <c r="B159" s="17"/>
      <c r="C159" s="131"/>
      <c r="D159" s="131"/>
      <c r="E159" s="111"/>
      <c r="F159" s="132"/>
      <c r="G159" s="17"/>
      <c r="H159" s="17"/>
      <c r="I159" s="17"/>
      <c r="J159" s="17"/>
      <c r="K159" s="17"/>
      <c r="L159" s="17"/>
      <c r="M159" s="17"/>
      <c r="N159" s="17"/>
      <c r="O159" s="17"/>
      <c r="P159" s="17"/>
      <c r="Q159" s="17"/>
      <c r="R159" s="17"/>
      <c r="S159" s="17"/>
      <c r="T159" s="17"/>
      <c r="U159" s="17"/>
      <c r="V159" s="17"/>
      <c r="W159" s="17"/>
      <c r="X159" s="17"/>
      <c r="Y159" s="17"/>
      <c r="Z159" s="17"/>
    </row>
    <row r="160" spans="1:26" ht="12.75" customHeight="1">
      <c r="A160" s="17"/>
      <c r="B160" s="17"/>
      <c r="C160" s="131"/>
      <c r="D160" s="131"/>
      <c r="E160" s="111"/>
      <c r="F160" s="132"/>
      <c r="G160" s="17"/>
      <c r="H160" s="17"/>
      <c r="I160" s="17"/>
      <c r="J160" s="17"/>
      <c r="K160" s="17"/>
      <c r="L160" s="17"/>
      <c r="M160" s="17"/>
      <c r="N160" s="17"/>
      <c r="O160" s="17"/>
      <c r="P160" s="17"/>
      <c r="Q160" s="17"/>
      <c r="R160" s="17"/>
      <c r="S160" s="17"/>
      <c r="T160" s="17"/>
      <c r="U160" s="17"/>
      <c r="V160" s="17"/>
      <c r="W160" s="17"/>
      <c r="X160" s="17"/>
      <c r="Y160" s="17"/>
      <c r="Z160" s="17"/>
    </row>
    <row r="161" spans="1:26" ht="12.75" customHeight="1">
      <c r="A161" s="17"/>
      <c r="B161" s="17"/>
      <c r="C161" s="131"/>
      <c r="D161" s="131"/>
      <c r="E161" s="111"/>
      <c r="F161" s="132"/>
      <c r="G161" s="17"/>
      <c r="H161" s="17"/>
      <c r="I161" s="17"/>
      <c r="J161" s="17"/>
      <c r="K161" s="17"/>
      <c r="L161" s="17"/>
      <c r="M161" s="17"/>
      <c r="N161" s="17"/>
      <c r="O161" s="17"/>
      <c r="P161" s="17"/>
      <c r="Q161" s="17"/>
      <c r="R161" s="17"/>
      <c r="S161" s="17"/>
      <c r="T161" s="17"/>
      <c r="U161" s="17"/>
      <c r="V161" s="17"/>
      <c r="W161" s="17"/>
      <c r="X161" s="17"/>
      <c r="Y161" s="17"/>
      <c r="Z161" s="17"/>
    </row>
    <row r="162" spans="1:26" ht="12.75" customHeight="1">
      <c r="A162" s="17"/>
      <c r="B162" s="17"/>
      <c r="C162" s="131"/>
      <c r="D162" s="131"/>
      <c r="E162" s="111"/>
      <c r="F162" s="132"/>
      <c r="G162" s="17"/>
      <c r="H162" s="17"/>
      <c r="I162" s="17"/>
      <c r="J162" s="17"/>
      <c r="K162" s="17"/>
      <c r="L162" s="17"/>
      <c r="M162" s="17"/>
      <c r="N162" s="17"/>
      <c r="O162" s="17"/>
      <c r="P162" s="17"/>
      <c r="Q162" s="17"/>
      <c r="R162" s="17"/>
      <c r="S162" s="17"/>
      <c r="T162" s="17"/>
      <c r="U162" s="17"/>
      <c r="V162" s="17"/>
      <c r="W162" s="17"/>
      <c r="X162" s="17"/>
      <c r="Y162" s="17"/>
      <c r="Z162" s="17"/>
    </row>
    <row r="163" spans="1:26" ht="12.75" customHeight="1">
      <c r="A163" s="17"/>
      <c r="B163" s="17"/>
      <c r="C163" s="131"/>
      <c r="D163" s="131"/>
      <c r="E163" s="111"/>
      <c r="F163" s="132"/>
      <c r="G163" s="17"/>
      <c r="H163" s="17"/>
      <c r="I163" s="17"/>
      <c r="J163" s="17"/>
      <c r="K163" s="17"/>
      <c r="L163" s="17"/>
      <c r="M163" s="17"/>
      <c r="N163" s="17"/>
      <c r="O163" s="17"/>
      <c r="P163" s="17"/>
      <c r="Q163" s="17"/>
      <c r="R163" s="17"/>
      <c r="S163" s="17"/>
      <c r="T163" s="17"/>
      <c r="U163" s="17"/>
      <c r="V163" s="17"/>
      <c r="W163" s="17"/>
      <c r="X163" s="17"/>
      <c r="Y163" s="17"/>
      <c r="Z163" s="17"/>
    </row>
    <row r="164" spans="1:26" ht="12.75" customHeight="1">
      <c r="A164" s="17"/>
      <c r="B164" s="17"/>
      <c r="C164" s="131"/>
      <c r="D164" s="131"/>
      <c r="E164" s="111"/>
      <c r="F164" s="132"/>
      <c r="G164" s="17"/>
      <c r="H164" s="17"/>
      <c r="I164" s="17"/>
      <c r="J164" s="17"/>
      <c r="K164" s="17"/>
      <c r="L164" s="17"/>
      <c r="M164" s="17"/>
      <c r="N164" s="17"/>
      <c r="O164" s="17"/>
      <c r="P164" s="17"/>
      <c r="Q164" s="17"/>
      <c r="R164" s="17"/>
      <c r="S164" s="17"/>
      <c r="T164" s="17"/>
      <c r="U164" s="17"/>
      <c r="V164" s="17"/>
      <c r="W164" s="17"/>
      <c r="X164" s="17"/>
      <c r="Y164" s="17"/>
      <c r="Z164" s="17"/>
    </row>
    <row r="165" spans="1:26" ht="12.75" customHeight="1">
      <c r="A165" s="17"/>
      <c r="B165" s="17"/>
      <c r="C165" s="131"/>
      <c r="D165" s="131"/>
      <c r="E165" s="111"/>
      <c r="F165" s="132"/>
      <c r="G165" s="17"/>
      <c r="H165" s="17"/>
      <c r="I165" s="17"/>
      <c r="J165" s="17"/>
      <c r="K165" s="17"/>
      <c r="L165" s="17"/>
      <c r="M165" s="17"/>
      <c r="N165" s="17"/>
      <c r="O165" s="17"/>
      <c r="P165" s="17"/>
      <c r="Q165" s="17"/>
      <c r="R165" s="17"/>
      <c r="S165" s="17"/>
      <c r="T165" s="17"/>
      <c r="U165" s="17"/>
      <c r="V165" s="17"/>
      <c r="W165" s="17"/>
      <c r="X165" s="17"/>
      <c r="Y165" s="17"/>
      <c r="Z165" s="17"/>
    </row>
    <row r="166" spans="1:26" ht="12.75" customHeight="1">
      <c r="A166" s="17"/>
      <c r="B166" s="17"/>
      <c r="C166" s="131"/>
      <c r="D166" s="131"/>
      <c r="E166" s="111"/>
      <c r="F166" s="132"/>
      <c r="G166" s="17"/>
      <c r="H166" s="17"/>
      <c r="I166" s="17"/>
      <c r="J166" s="17"/>
      <c r="K166" s="17"/>
      <c r="L166" s="17"/>
      <c r="M166" s="17"/>
      <c r="N166" s="17"/>
      <c r="O166" s="17"/>
      <c r="P166" s="17"/>
      <c r="Q166" s="17"/>
      <c r="R166" s="17"/>
      <c r="S166" s="17"/>
      <c r="T166" s="17"/>
      <c r="U166" s="17"/>
      <c r="V166" s="17"/>
      <c r="W166" s="17"/>
      <c r="X166" s="17"/>
      <c r="Y166" s="17"/>
      <c r="Z166" s="17"/>
    </row>
    <row r="167" spans="1:26" ht="12.75" customHeight="1">
      <c r="A167" s="17"/>
      <c r="B167" s="17"/>
      <c r="C167" s="131"/>
      <c r="D167" s="131"/>
      <c r="E167" s="111"/>
      <c r="F167" s="132"/>
      <c r="G167" s="17"/>
      <c r="H167" s="17"/>
      <c r="I167" s="17"/>
      <c r="J167" s="17"/>
      <c r="K167" s="17"/>
      <c r="L167" s="17"/>
      <c r="M167" s="17"/>
      <c r="N167" s="17"/>
      <c r="O167" s="17"/>
      <c r="P167" s="17"/>
      <c r="Q167" s="17"/>
      <c r="R167" s="17"/>
      <c r="S167" s="17"/>
      <c r="T167" s="17"/>
      <c r="U167" s="17"/>
      <c r="V167" s="17"/>
      <c r="W167" s="17"/>
      <c r="X167" s="17"/>
      <c r="Y167" s="17"/>
      <c r="Z167" s="17"/>
    </row>
    <row r="168" spans="1:26" ht="12.75" customHeight="1">
      <c r="A168" s="17"/>
      <c r="B168" s="17"/>
      <c r="C168" s="131"/>
      <c r="D168" s="131"/>
      <c r="E168" s="111"/>
      <c r="F168" s="132"/>
      <c r="G168" s="17"/>
      <c r="H168" s="17"/>
      <c r="I168" s="17"/>
      <c r="J168" s="17"/>
      <c r="K168" s="17"/>
      <c r="L168" s="17"/>
      <c r="M168" s="17"/>
      <c r="N168" s="17"/>
      <c r="O168" s="17"/>
      <c r="P168" s="17"/>
      <c r="Q168" s="17"/>
      <c r="R168" s="17"/>
      <c r="S168" s="17"/>
      <c r="T168" s="17"/>
      <c r="U168" s="17"/>
      <c r="V168" s="17"/>
      <c r="W168" s="17"/>
      <c r="X168" s="17"/>
      <c r="Y168" s="17"/>
      <c r="Z168" s="17"/>
    </row>
    <row r="169" spans="1:26" ht="12.75" customHeight="1">
      <c r="A169" s="17"/>
      <c r="B169" s="17"/>
      <c r="C169" s="131"/>
      <c r="D169" s="131"/>
      <c r="E169" s="111"/>
      <c r="F169" s="132"/>
      <c r="G169" s="17"/>
      <c r="H169" s="17"/>
      <c r="I169" s="17"/>
      <c r="J169" s="17"/>
      <c r="K169" s="17"/>
      <c r="L169" s="17"/>
      <c r="M169" s="17"/>
      <c r="N169" s="17"/>
      <c r="O169" s="17"/>
      <c r="P169" s="17"/>
      <c r="Q169" s="17"/>
      <c r="R169" s="17"/>
      <c r="S169" s="17"/>
      <c r="T169" s="17"/>
      <c r="U169" s="17"/>
      <c r="V169" s="17"/>
      <c r="W169" s="17"/>
      <c r="X169" s="17"/>
      <c r="Y169" s="17"/>
      <c r="Z169" s="17"/>
    </row>
    <row r="170" spans="1:26" ht="12.75" customHeight="1">
      <c r="A170" s="17"/>
      <c r="B170" s="17"/>
      <c r="C170" s="131"/>
      <c r="D170" s="131"/>
      <c r="E170" s="111"/>
      <c r="F170" s="132"/>
      <c r="G170" s="17"/>
      <c r="H170" s="17"/>
      <c r="I170" s="17"/>
      <c r="J170" s="17"/>
      <c r="K170" s="17"/>
      <c r="L170" s="17"/>
      <c r="M170" s="17"/>
      <c r="N170" s="17"/>
      <c r="O170" s="17"/>
      <c r="P170" s="17"/>
      <c r="Q170" s="17"/>
      <c r="R170" s="17"/>
      <c r="S170" s="17"/>
      <c r="T170" s="17"/>
      <c r="U170" s="17"/>
      <c r="V170" s="17"/>
      <c r="W170" s="17"/>
      <c r="X170" s="17"/>
      <c r="Y170" s="17"/>
      <c r="Z170" s="17"/>
    </row>
    <row r="171" spans="1:26" ht="12.75" customHeight="1">
      <c r="A171" s="17"/>
      <c r="B171" s="17"/>
      <c r="C171" s="131"/>
      <c r="D171" s="131"/>
      <c r="E171" s="111"/>
      <c r="F171" s="132"/>
      <c r="G171" s="17"/>
      <c r="H171" s="17"/>
      <c r="I171" s="17"/>
      <c r="J171" s="17"/>
      <c r="K171" s="17"/>
      <c r="L171" s="17"/>
      <c r="M171" s="17"/>
      <c r="N171" s="17"/>
      <c r="O171" s="17"/>
      <c r="P171" s="17"/>
      <c r="Q171" s="17"/>
      <c r="R171" s="17"/>
      <c r="S171" s="17"/>
      <c r="T171" s="17"/>
      <c r="U171" s="17"/>
      <c r="V171" s="17"/>
      <c r="W171" s="17"/>
      <c r="X171" s="17"/>
      <c r="Y171" s="17"/>
      <c r="Z171" s="17"/>
    </row>
    <row r="172" spans="1:26" ht="12.75" customHeight="1">
      <c r="A172" s="17"/>
      <c r="B172" s="17"/>
      <c r="C172" s="131"/>
      <c r="D172" s="131"/>
      <c r="E172" s="111"/>
      <c r="F172" s="132"/>
      <c r="G172" s="17"/>
      <c r="H172" s="17"/>
      <c r="I172" s="17"/>
      <c r="J172" s="17"/>
      <c r="K172" s="17"/>
      <c r="L172" s="17"/>
      <c r="M172" s="17"/>
      <c r="N172" s="17"/>
      <c r="O172" s="17"/>
      <c r="P172" s="17"/>
      <c r="Q172" s="17"/>
      <c r="R172" s="17"/>
      <c r="S172" s="17"/>
      <c r="T172" s="17"/>
      <c r="U172" s="17"/>
      <c r="V172" s="17"/>
      <c r="W172" s="17"/>
      <c r="X172" s="17"/>
      <c r="Y172" s="17"/>
      <c r="Z172" s="17"/>
    </row>
    <row r="173" spans="1:26" ht="12.75" customHeight="1">
      <c r="A173" s="17"/>
      <c r="B173" s="17"/>
      <c r="C173" s="131"/>
      <c r="D173" s="131"/>
      <c r="E173" s="111"/>
      <c r="F173" s="132"/>
      <c r="G173" s="17"/>
      <c r="H173" s="17"/>
      <c r="I173" s="17"/>
      <c r="J173" s="17"/>
      <c r="K173" s="17"/>
      <c r="L173" s="17"/>
      <c r="M173" s="17"/>
      <c r="N173" s="17"/>
      <c r="O173" s="17"/>
      <c r="P173" s="17"/>
      <c r="Q173" s="17"/>
      <c r="R173" s="17"/>
      <c r="S173" s="17"/>
      <c r="T173" s="17"/>
      <c r="U173" s="17"/>
      <c r="V173" s="17"/>
      <c r="W173" s="17"/>
      <c r="X173" s="17"/>
      <c r="Y173" s="17"/>
      <c r="Z173" s="17"/>
    </row>
    <row r="174" spans="1:26" ht="12.75" customHeight="1">
      <c r="A174" s="17"/>
      <c r="B174" s="17"/>
      <c r="C174" s="131"/>
      <c r="D174" s="131"/>
      <c r="E174" s="111"/>
      <c r="F174" s="132"/>
      <c r="G174" s="17"/>
      <c r="H174" s="17"/>
      <c r="I174" s="17"/>
      <c r="J174" s="17"/>
      <c r="K174" s="17"/>
      <c r="L174" s="17"/>
      <c r="M174" s="17"/>
      <c r="N174" s="17"/>
      <c r="O174" s="17"/>
      <c r="P174" s="17"/>
      <c r="Q174" s="17"/>
      <c r="R174" s="17"/>
      <c r="S174" s="17"/>
      <c r="T174" s="17"/>
      <c r="U174" s="17"/>
      <c r="V174" s="17"/>
      <c r="W174" s="17"/>
      <c r="X174" s="17"/>
      <c r="Y174" s="17"/>
      <c r="Z174" s="17"/>
    </row>
    <row r="175" spans="1:26" ht="12.75" customHeight="1">
      <c r="A175" s="17"/>
      <c r="B175" s="17"/>
      <c r="C175" s="131"/>
      <c r="D175" s="131"/>
      <c r="E175" s="111"/>
      <c r="F175" s="132"/>
      <c r="G175" s="17"/>
      <c r="H175" s="17"/>
      <c r="I175" s="17"/>
      <c r="J175" s="17"/>
      <c r="K175" s="17"/>
      <c r="L175" s="17"/>
      <c r="M175" s="17"/>
      <c r="N175" s="17"/>
      <c r="O175" s="17"/>
      <c r="P175" s="17"/>
      <c r="Q175" s="17"/>
      <c r="R175" s="17"/>
      <c r="S175" s="17"/>
      <c r="T175" s="17"/>
      <c r="U175" s="17"/>
      <c r="V175" s="17"/>
      <c r="W175" s="17"/>
      <c r="X175" s="17"/>
      <c r="Y175" s="17"/>
      <c r="Z175" s="17"/>
    </row>
    <row r="176" spans="1:26" ht="12.75" customHeight="1">
      <c r="A176" s="17"/>
      <c r="B176" s="17"/>
      <c r="C176" s="131"/>
      <c r="D176" s="131"/>
      <c r="E176" s="111"/>
      <c r="F176" s="132"/>
      <c r="G176" s="17"/>
      <c r="H176" s="17"/>
      <c r="I176" s="17"/>
      <c r="J176" s="17"/>
      <c r="K176" s="17"/>
      <c r="L176" s="17"/>
      <c r="M176" s="17"/>
      <c r="N176" s="17"/>
      <c r="O176" s="17"/>
      <c r="P176" s="17"/>
      <c r="Q176" s="17"/>
      <c r="R176" s="17"/>
      <c r="S176" s="17"/>
      <c r="T176" s="17"/>
      <c r="U176" s="17"/>
      <c r="V176" s="17"/>
      <c r="W176" s="17"/>
      <c r="X176" s="17"/>
      <c r="Y176" s="17"/>
      <c r="Z176" s="17"/>
    </row>
    <row r="177" spans="1:26" ht="12.75" customHeight="1">
      <c r="A177" s="17"/>
      <c r="B177" s="17"/>
      <c r="C177" s="131"/>
      <c r="D177" s="131"/>
      <c r="E177" s="111"/>
      <c r="F177" s="132"/>
      <c r="G177" s="17"/>
      <c r="H177" s="17"/>
      <c r="I177" s="17"/>
      <c r="J177" s="17"/>
      <c r="K177" s="17"/>
      <c r="L177" s="17"/>
      <c r="M177" s="17"/>
      <c r="N177" s="17"/>
      <c r="O177" s="17"/>
      <c r="P177" s="17"/>
      <c r="Q177" s="17"/>
      <c r="R177" s="17"/>
      <c r="S177" s="17"/>
      <c r="T177" s="17"/>
      <c r="U177" s="17"/>
      <c r="V177" s="17"/>
      <c r="W177" s="17"/>
      <c r="X177" s="17"/>
      <c r="Y177" s="17"/>
      <c r="Z177" s="17"/>
    </row>
    <row r="178" spans="1:26" ht="12.75" customHeight="1">
      <c r="A178" s="17"/>
      <c r="B178" s="17"/>
      <c r="C178" s="131"/>
      <c r="D178" s="131"/>
      <c r="E178" s="111"/>
      <c r="F178" s="132"/>
      <c r="G178" s="17"/>
      <c r="H178" s="17"/>
      <c r="I178" s="17"/>
      <c r="J178" s="17"/>
      <c r="K178" s="17"/>
      <c r="L178" s="17"/>
      <c r="M178" s="17"/>
      <c r="N178" s="17"/>
      <c r="O178" s="17"/>
      <c r="P178" s="17"/>
      <c r="Q178" s="17"/>
      <c r="R178" s="17"/>
      <c r="S178" s="17"/>
      <c r="T178" s="17"/>
      <c r="U178" s="17"/>
      <c r="V178" s="17"/>
      <c r="W178" s="17"/>
      <c r="X178" s="17"/>
      <c r="Y178" s="17"/>
      <c r="Z178" s="17"/>
    </row>
    <row r="179" spans="1:26" ht="12.75" customHeight="1">
      <c r="A179" s="17"/>
      <c r="B179" s="17"/>
      <c r="C179" s="131"/>
      <c r="D179" s="131"/>
      <c r="E179" s="111"/>
      <c r="F179" s="132"/>
      <c r="G179" s="17"/>
      <c r="H179" s="17"/>
      <c r="I179" s="17"/>
      <c r="J179" s="17"/>
      <c r="K179" s="17"/>
      <c r="L179" s="17"/>
      <c r="M179" s="17"/>
      <c r="N179" s="17"/>
      <c r="O179" s="17"/>
      <c r="P179" s="17"/>
      <c r="Q179" s="17"/>
      <c r="R179" s="17"/>
      <c r="S179" s="17"/>
      <c r="T179" s="17"/>
      <c r="U179" s="17"/>
      <c r="V179" s="17"/>
      <c r="W179" s="17"/>
      <c r="X179" s="17"/>
      <c r="Y179" s="17"/>
      <c r="Z179" s="17"/>
    </row>
    <row r="180" spans="1:26" ht="12.75" customHeight="1">
      <c r="A180" s="17"/>
      <c r="B180" s="17"/>
      <c r="C180" s="131"/>
      <c r="D180" s="131"/>
      <c r="E180" s="111"/>
      <c r="F180" s="132"/>
      <c r="G180" s="17"/>
      <c r="H180" s="17"/>
      <c r="I180" s="17"/>
      <c r="J180" s="17"/>
      <c r="K180" s="17"/>
      <c r="L180" s="17"/>
      <c r="M180" s="17"/>
      <c r="N180" s="17"/>
      <c r="O180" s="17"/>
      <c r="P180" s="17"/>
      <c r="Q180" s="17"/>
      <c r="R180" s="17"/>
      <c r="S180" s="17"/>
      <c r="T180" s="17"/>
      <c r="U180" s="17"/>
      <c r="V180" s="17"/>
      <c r="W180" s="17"/>
      <c r="X180" s="17"/>
      <c r="Y180" s="17"/>
      <c r="Z180" s="17"/>
    </row>
    <row r="181" spans="1:26" ht="12.75" customHeight="1">
      <c r="A181" s="17"/>
      <c r="B181" s="17"/>
      <c r="C181" s="131"/>
      <c r="D181" s="131"/>
      <c r="E181" s="111"/>
      <c r="F181" s="132"/>
      <c r="G181" s="17"/>
      <c r="H181" s="17"/>
      <c r="I181" s="17"/>
      <c r="J181" s="17"/>
      <c r="K181" s="17"/>
      <c r="L181" s="17"/>
      <c r="M181" s="17"/>
      <c r="N181" s="17"/>
      <c r="O181" s="17"/>
      <c r="P181" s="17"/>
      <c r="Q181" s="17"/>
      <c r="R181" s="17"/>
      <c r="S181" s="17"/>
      <c r="T181" s="17"/>
      <c r="U181" s="17"/>
      <c r="V181" s="17"/>
      <c r="W181" s="17"/>
      <c r="X181" s="17"/>
      <c r="Y181" s="17"/>
      <c r="Z181" s="17"/>
    </row>
    <row r="182" spans="1:26" ht="12.75" customHeight="1">
      <c r="A182" s="17"/>
      <c r="B182" s="17"/>
      <c r="C182" s="131"/>
      <c r="D182" s="131"/>
      <c r="E182" s="111"/>
      <c r="F182" s="132"/>
      <c r="G182" s="17"/>
      <c r="H182" s="17"/>
      <c r="I182" s="17"/>
      <c r="J182" s="17"/>
      <c r="K182" s="17"/>
      <c r="L182" s="17"/>
      <c r="M182" s="17"/>
      <c r="N182" s="17"/>
      <c r="O182" s="17"/>
      <c r="P182" s="17"/>
      <c r="Q182" s="17"/>
      <c r="R182" s="17"/>
      <c r="S182" s="17"/>
      <c r="T182" s="17"/>
      <c r="U182" s="17"/>
      <c r="V182" s="17"/>
      <c r="W182" s="17"/>
      <c r="X182" s="17"/>
      <c r="Y182" s="17"/>
      <c r="Z182" s="17"/>
    </row>
    <row r="183" spans="1:26" ht="12.75" customHeight="1">
      <c r="A183" s="17"/>
      <c r="B183" s="17"/>
      <c r="C183" s="131"/>
      <c r="D183" s="131"/>
      <c r="E183" s="111"/>
      <c r="F183" s="132"/>
      <c r="G183" s="17"/>
      <c r="H183" s="17"/>
      <c r="I183" s="17"/>
      <c r="J183" s="17"/>
      <c r="K183" s="17"/>
      <c r="L183" s="17"/>
      <c r="M183" s="17"/>
      <c r="N183" s="17"/>
      <c r="O183" s="17"/>
      <c r="P183" s="17"/>
      <c r="Q183" s="17"/>
      <c r="R183" s="17"/>
      <c r="S183" s="17"/>
      <c r="T183" s="17"/>
      <c r="U183" s="17"/>
      <c r="V183" s="17"/>
      <c r="W183" s="17"/>
      <c r="X183" s="17"/>
      <c r="Y183" s="17"/>
      <c r="Z183" s="17"/>
    </row>
    <row r="184" spans="1:26" ht="12.75" customHeight="1">
      <c r="A184" s="17"/>
      <c r="B184" s="17"/>
      <c r="C184" s="131"/>
      <c r="D184" s="131"/>
      <c r="E184" s="111"/>
      <c r="F184" s="132"/>
      <c r="G184" s="17"/>
      <c r="H184" s="17"/>
      <c r="I184" s="17"/>
      <c r="J184" s="17"/>
      <c r="K184" s="17"/>
      <c r="L184" s="17"/>
      <c r="M184" s="17"/>
      <c r="N184" s="17"/>
      <c r="O184" s="17"/>
      <c r="P184" s="17"/>
      <c r="Q184" s="17"/>
      <c r="R184" s="17"/>
      <c r="S184" s="17"/>
      <c r="T184" s="17"/>
      <c r="U184" s="17"/>
      <c r="V184" s="17"/>
      <c r="W184" s="17"/>
      <c r="X184" s="17"/>
      <c r="Y184" s="17"/>
      <c r="Z184" s="17"/>
    </row>
    <row r="185" spans="1:26" ht="12.75" customHeight="1">
      <c r="A185" s="17"/>
      <c r="B185" s="17"/>
      <c r="C185" s="131"/>
      <c r="D185" s="131"/>
      <c r="E185" s="111"/>
      <c r="F185" s="132"/>
      <c r="G185" s="17"/>
      <c r="H185" s="17"/>
      <c r="I185" s="17"/>
      <c r="J185" s="17"/>
      <c r="K185" s="17"/>
      <c r="L185" s="17"/>
      <c r="M185" s="17"/>
      <c r="N185" s="17"/>
      <c r="O185" s="17"/>
      <c r="P185" s="17"/>
      <c r="Q185" s="17"/>
      <c r="R185" s="17"/>
      <c r="S185" s="17"/>
      <c r="T185" s="17"/>
      <c r="U185" s="17"/>
      <c r="V185" s="17"/>
      <c r="W185" s="17"/>
      <c r="X185" s="17"/>
      <c r="Y185" s="17"/>
      <c r="Z185" s="17"/>
    </row>
    <row r="186" spans="1:26" ht="12.75" customHeight="1">
      <c r="A186" s="17"/>
      <c r="B186" s="17"/>
      <c r="C186" s="131"/>
      <c r="D186" s="131"/>
      <c r="E186" s="111"/>
      <c r="F186" s="132"/>
      <c r="G186" s="17"/>
      <c r="H186" s="17"/>
      <c r="I186" s="17"/>
      <c r="J186" s="17"/>
      <c r="K186" s="17"/>
      <c r="L186" s="17"/>
      <c r="M186" s="17"/>
      <c r="N186" s="17"/>
      <c r="O186" s="17"/>
      <c r="P186" s="17"/>
      <c r="Q186" s="17"/>
      <c r="R186" s="17"/>
      <c r="S186" s="17"/>
      <c r="T186" s="17"/>
      <c r="U186" s="17"/>
      <c r="V186" s="17"/>
      <c r="W186" s="17"/>
      <c r="X186" s="17"/>
      <c r="Y186" s="17"/>
      <c r="Z186" s="17"/>
    </row>
    <row r="187" spans="1:26" ht="12.75" customHeight="1">
      <c r="A187" s="17"/>
      <c r="B187" s="17"/>
      <c r="C187" s="131"/>
      <c r="D187" s="131"/>
      <c r="E187" s="111"/>
      <c r="F187" s="132"/>
      <c r="G187" s="17"/>
      <c r="H187" s="17"/>
      <c r="I187" s="17"/>
      <c r="J187" s="17"/>
      <c r="K187" s="17"/>
      <c r="L187" s="17"/>
      <c r="M187" s="17"/>
      <c r="N187" s="17"/>
      <c r="O187" s="17"/>
      <c r="P187" s="17"/>
      <c r="Q187" s="17"/>
      <c r="R187" s="17"/>
      <c r="S187" s="17"/>
      <c r="T187" s="17"/>
      <c r="U187" s="17"/>
      <c r="V187" s="17"/>
      <c r="W187" s="17"/>
      <c r="X187" s="17"/>
      <c r="Y187" s="17"/>
      <c r="Z187" s="17"/>
    </row>
    <row r="188" spans="1:26" ht="12.75" customHeight="1">
      <c r="A188" s="17"/>
      <c r="B188" s="17"/>
      <c r="C188" s="131"/>
      <c r="D188" s="131"/>
      <c r="E188" s="111"/>
      <c r="F188" s="132"/>
      <c r="G188" s="17"/>
      <c r="H188" s="17"/>
      <c r="I188" s="17"/>
      <c r="J188" s="17"/>
      <c r="K188" s="17"/>
      <c r="L188" s="17"/>
      <c r="M188" s="17"/>
      <c r="N188" s="17"/>
      <c r="O188" s="17"/>
      <c r="P188" s="17"/>
      <c r="Q188" s="17"/>
      <c r="R188" s="17"/>
      <c r="S188" s="17"/>
      <c r="T188" s="17"/>
      <c r="U188" s="17"/>
      <c r="V188" s="17"/>
      <c r="W188" s="17"/>
      <c r="X188" s="17"/>
      <c r="Y188" s="17"/>
      <c r="Z188" s="17"/>
    </row>
    <row r="189" spans="1:26" ht="12.75" customHeight="1">
      <c r="A189" s="17"/>
      <c r="B189" s="17"/>
      <c r="C189" s="131"/>
      <c r="D189" s="131"/>
      <c r="E189" s="111"/>
      <c r="F189" s="132"/>
      <c r="G189" s="17"/>
      <c r="H189" s="17"/>
      <c r="I189" s="17"/>
      <c r="J189" s="17"/>
      <c r="K189" s="17"/>
      <c r="L189" s="17"/>
      <c r="M189" s="17"/>
      <c r="N189" s="17"/>
      <c r="O189" s="17"/>
      <c r="P189" s="17"/>
      <c r="Q189" s="17"/>
      <c r="R189" s="17"/>
      <c r="S189" s="17"/>
      <c r="T189" s="17"/>
      <c r="U189" s="17"/>
      <c r="V189" s="17"/>
      <c r="W189" s="17"/>
      <c r="X189" s="17"/>
      <c r="Y189" s="17"/>
      <c r="Z189" s="17"/>
    </row>
    <row r="190" spans="1:26" ht="12.75" customHeight="1">
      <c r="A190" s="17"/>
      <c r="B190" s="17"/>
      <c r="C190" s="131"/>
      <c r="D190" s="131"/>
      <c r="E190" s="111"/>
      <c r="F190" s="132"/>
      <c r="G190" s="17"/>
      <c r="H190" s="17"/>
      <c r="I190" s="17"/>
      <c r="J190" s="17"/>
      <c r="K190" s="17"/>
      <c r="L190" s="17"/>
      <c r="M190" s="17"/>
      <c r="N190" s="17"/>
      <c r="O190" s="17"/>
      <c r="P190" s="17"/>
      <c r="Q190" s="17"/>
      <c r="R190" s="17"/>
      <c r="S190" s="17"/>
      <c r="T190" s="17"/>
      <c r="U190" s="17"/>
      <c r="V190" s="17"/>
      <c r="W190" s="17"/>
      <c r="X190" s="17"/>
      <c r="Y190" s="17"/>
      <c r="Z190" s="17"/>
    </row>
    <row r="191" spans="1:26" ht="12.75" customHeight="1">
      <c r="A191" s="17"/>
      <c r="B191" s="17"/>
      <c r="C191" s="131"/>
      <c r="D191" s="131"/>
      <c r="E191" s="111"/>
      <c r="F191" s="132"/>
      <c r="G191" s="17"/>
      <c r="H191" s="17"/>
      <c r="I191" s="17"/>
      <c r="J191" s="17"/>
      <c r="K191" s="17"/>
      <c r="L191" s="17"/>
      <c r="M191" s="17"/>
      <c r="N191" s="17"/>
      <c r="O191" s="17"/>
      <c r="P191" s="17"/>
      <c r="Q191" s="17"/>
      <c r="R191" s="17"/>
      <c r="S191" s="17"/>
      <c r="T191" s="17"/>
      <c r="U191" s="17"/>
      <c r="V191" s="17"/>
      <c r="W191" s="17"/>
      <c r="X191" s="17"/>
      <c r="Y191" s="17"/>
      <c r="Z191" s="17"/>
    </row>
    <row r="192" spans="1:26" ht="12.75" customHeight="1">
      <c r="A192" s="17"/>
      <c r="B192" s="17"/>
      <c r="C192" s="131"/>
      <c r="D192" s="131"/>
      <c r="E192" s="111"/>
      <c r="F192" s="132"/>
      <c r="G192" s="17"/>
      <c r="H192" s="17"/>
      <c r="I192" s="17"/>
      <c r="J192" s="17"/>
      <c r="K192" s="17"/>
      <c r="L192" s="17"/>
      <c r="M192" s="17"/>
      <c r="N192" s="17"/>
      <c r="O192" s="17"/>
      <c r="P192" s="17"/>
      <c r="Q192" s="17"/>
      <c r="R192" s="17"/>
      <c r="S192" s="17"/>
      <c r="T192" s="17"/>
      <c r="U192" s="17"/>
      <c r="V192" s="17"/>
      <c r="W192" s="17"/>
      <c r="X192" s="17"/>
      <c r="Y192" s="17"/>
      <c r="Z192" s="17"/>
    </row>
    <row r="193" spans="1:26" ht="12.75" customHeight="1">
      <c r="A193" s="17"/>
      <c r="B193" s="17"/>
      <c r="C193" s="131"/>
      <c r="D193" s="131"/>
      <c r="E193" s="111"/>
      <c r="F193" s="132"/>
      <c r="G193" s="17"/>
      <c r="H193" s="17"/>
      <c r="I193" s="17"/>
      <c r="J193" s="17"/>
      <c r="K193" s="17"/>
      <c r="L193" s="17"/>
      <c r="M193" s="17"/>
      <c r="N193" s="17"/>
      <c r="O193" s="17"/>
      <c r="P193" s="17"/>
      <c r="Q193" s="17"/>
      <c r="R193" s="17"/>
      <c r="S193" s="17"/>
      <c r="T193" s="17"/>
      <c r="U193" s="17"/>
      <c r="V193" s="17"/>
      <c r="W193" s="17"/>
      <c r="X193" s="17"/>
      <c r="Y193" s="17"/>
      <c r="Z193" s="17"/>
    </row>
    <row r="194" spans="1:26" ht="12.75" customHeight="1">
      <c r="A194" s="17"/>
      <c r="B194" s="17"/>
      <c r="C194" s="131"/>
      <c r="D194" s="131"/>
      <c r="E194" s="111"/>
      <c r="F194" s="132"/>
      <c r="G194" s="17"/>
      <c r="H194" s="17"/>
      <c r="I194" s="17"/>
      <c r="J194" s="17"/>
      <c r="K194" s="17"/>
      <c r="L194" s="17"/>
      <c r="M194" s="17"/>
      <c r="N194" s="17"/>
      <c r="O194" s="17"/>
      <c r="P194" s="17"/>
      <c r="Q194" s="17"/>
      <c r="R194" s="17"/>
      <c r="S194" s="17"/>
      <c r="T194" s="17"/>
      <c r="U194" s="17"/>
      <c r="V194" s="17"/>
      <c r="W194" s="17"/>
      <c r="X194" s="17"/>
      <c r="Y194" s="17"/>
      <c r="Z194" s="17"/>
    </row>
    <row r="195" spans="1:26" ht="12.75" customHeight="1">
      <c r="A195" s="17"/>
      <c r="B195" s="17"/>
      <c r="C195" s="131"/>
      <c r="D195" s="131"/>
      <c r="E195" s="111"/>
      <c r="F195" s="132"/>
      <c r="G195" s="17"/>
      <c r="H195" s="17"/>
      <c r="I195" s="17"/>
      <c r="J195" s="17"/>
      <c r="K195" s="17"/>
      <c r="L195" s="17"/>
      <c r="M195" s="17"/>
      <c r="N195" s="17"/>
      <c r="O195" s="17"/>
      <c r="P195" s="17"/>
      <c r="Q195" s="17"/>
      <c r="R195" s="17"/>
      <c r="S195" s="17"/>
      <c r="T195" s="17"/>
      <c r="U195" s="17"/>
      <c r="V195" s="17"/>
      <c r="W195" s="17"/>
      <c r="X195" s="17"/>
      <c r="Y195" s="17"/>
      <c r="Z195" s="17"/>
    </row>
    <row r="196" spans="1:26" ht="12.75" customHeight="1">
      <c r="A196" s="17"/>
      <c r="B196" s="17"/>
      <c r="C196" s="131"/>
      <c r="D196" s="131"/>
      <c r="E196" s="111"/>
      <c r="F196" s="132"/>
      <c r="G196" s="17"/>
      <c r="H196" s="17"/>
      <c r="I196" s="17"/>
      <c r="J196" s="17"/>
      <c r="K196" s="17"/>
      <c r="L196" s="17"/>
      <c r="M196" s="17"/>
      <c r="N196" s="17"/>
      <c r="O196" s="17"/>
      <c r="P196" s="17"/>
      <c r="Q196" s="17"/>
      <c r="R196" s="17"/>
      <c r="S196" s="17"/>
      <c r="T196" s="17"/>
      <c r="U196" s="17"/>
      <c r="V196" s="17"/>
      <c r="W196" s="17"/>
      <c r="X196" s="17"/>
      <c r="Y196" s="17"/>
      <c r="Z196" s="17"/>
    </row>
    <row r="197" spans="1:26" ht="12.75" customHeight="1">
      <c r="A197" s="17"/>
      <c r="B197" s="17"/>
      <c r="C197" s="131"/>
      <c r="D197" s="131"/>
      <c r="E197" s="111"/>
      <c r="F197" s="132"/>
      <c r="G197" s="17"/>
      <c r="H197" s="17"/>
      <c r="I197" s="17"/>
      <c r="J197" s="17"/>
      <c r="K197" s="17"/>
      <c r="L197" s="17"/>
      <c r="M197" s="17"/>
      <c r="N197" s="17"/>
      <c r="O197" s="17"/>
      <c r="P197" s="17"/>
      <c r="Q197" s="17"/>
      <c r="R197" s="17"/>
      <c r="S197" s="17"/>
      <c r="T197" s="17"/>
      <c r="U197" s="17"/>
      <c r="V197" s="17"/>
      <c r="W197" s="17"/>
      <c r="X197" s="17"/>
      <c r="Y197" s="17"/>
      <c r="Z197" s="17"/>
    </row>
    <row r="198" spans="1:26" ht="12.75" customHeight="1">
      <c r="A198" s="17"/>
      <c r="B198" s="17"/>
      <c r="C198" s="131"/>
      <c r="D198" s="131"/>
      <c r="E198" s="111"/>
      <c r="F198" s="132"/>
      <c r="G198" s="17"/>
      <c r="H198" s="17"/>
      <c r="I198" s="17"/>
      <c r="J198" s="17"/>
      <c r="K198" s="17"/>
      <c r="L198" s="17"/>
      <c r="M198" s="17"/>
      <c r="N198" s="17"/>
      <c r="O198" s="17"/>
      <c r="P198" s="17"/>
      <c r="Q198" s="17"/>
      <c r="R198" s="17"/>
      <c r="S198" s="17"/>
      <c r="T198" s="17"/>
      <c r="U198" s="17"/>
      <c r="V198" s="17"/>
      <c r="W198" s="17"/>
      <c r="X198" s="17"/>
      <c r="Y198" s="17"/>
      <c r="Z198" s="17"/>
    </row>
    <row r="199" spans="1:26" ht="12.75" customHeight="1">
      <c r="A199" s="17"/>
      <c r="B199" s="17"/>
      <c r="C199" s="131"/>
      <c r="D199" s="131"/>
      <c r="E199" s="111"/>
      <c r="F199" s="132"/>
      <c r="G199" s="17"/>
      <c r="H199" s="17"/>
      <c r="I199" s="17"/>
      <c r="J199" s="17"/>
      <c r="K199" s="17"/>
      <c r="L199" s="17"/>
      <c r="M199" s="17"/>
      <c r="N199" s="17"/>
      <c r="O199" s="17"/>
      <c r="P199" s="17"/>
      <c r="Q199" s="17"/>
      <c r="R199" s="17"/>
      <c r="S199" s="17"/>
      <c r="T199" s="17"/>
      <c r="U199" s="17"/>
      <c r="V199" s="17"/>
      <c r="W199" s="17"/>
      <c r="X199" s="17"/>
      <c r="Y199" s="17"/>
      <c r="Z199" s="17"/>
    </row>
    <row r="200" spans="1:26" ht="12.75" customHeight="1">
      <c r="A200" s="17"/>
      <c r="B200" s="17"/>
      <c r="C200" s="131"/>
      <c r="D200" s="131"/>
      <c r="E200" s="111"/>
      <c r="F200" s="132"/>
      <c r="G200" s="17"/>
      <c r="H200" s="17"/>
      <c r="I200" s="17"/>
      <c r="J200" s="17"/>
      <c r="K200" s="17"/>
      <c r="L200" s="17"/>
      <c r="M200" s="17"/>
      <c r="N200" s="17"/>
      <c r="O200" s="17"/>
      <c r="P200" s="17"/>
      <c r="Q200" s="17"/>
      <c r="R200" s="17"/>
      <c r="S200" s="17"/>
      <c r="T200" s="17"/>
      <c r="U200" s="17"/>
      <c r="V200" s="17"/>
      <c r="W200" s="17"/>
      <c r="X200" s="17"/>
      <c r="Y200" s="17"/>
      <c r="Z200" s="17"/>
    </row>
    <row r="201" spans="1:26" ht="12.75" customHeight="1">
      <c r="A201" s="17"/>
      <c r="B201" s="17"/>
      <c r="C201" s="131"/>
      <c r="D201" s="131"/>
      <c r="E201" s="111"/>
      <c r="F201" s="132"/>
      <c r="G201" s="17"/>
      <c r="H201" s="17"/>
      <c r="I201" s="17"/>
      <c r="J201" s="17"/>
      <c r="K201" s="17"/>
      <c r="L201" s="17"/>
      <c r="M201" s="17"/>
      <c r="N201" s="17"/>
      <c r="O201" s="17"/>
      <c r="P201" s="17"/>
      <c r="Q201" s="17"/>
      <c r="R201" s="17"/>
      <c r="S201" s="17"/>
      <c r="T201" s="17"/>
      <c r="U201" s="17"/>
      <c r="V201" s="17"/>
      <c r="W201" s="17"/>
      <c r="X201" s="17"/>
      <c r="Y201" s="17"/>
      <c r="Z201" s="17"/>
    </row>
    <row r="202" spans="1:26" ht="12.75" customHeight="1">
      <c r="A202" s="17"/>
      <c r="B202" s="17"/>
      <c r="C202" s="131"/>
      <c r="D202" s="131"/>
      <c r="E202" s="111"/>
      <c r="F202" s="132"/>
      <c r="G202" s="17"/>
      <c r="H202" s="17"/>
      <c r="I202" s="17"/>
      <c r="J202" s="17"/>
      <c r="K202" s="17"/>
      <c r="L202" s="17"/>
      <c r="M202" s="17"/>
      <c r="N202" s="17"/>
      <c r="O202" s="17"/>
      <c r="P202" s="17"/>
      <c r="Q202" s="17"/>
      <c r="R202" s="17"/>
      <c r="S202" s="17"/>
      <c r="T202" s="17"/>
      <c r="U202" s="17"/>
      <c r="V202" s="17"/>
      <c r="W202" s="17"/>
      <c r="X202" s="17"/>
      <c r="Y202" s="17"/>
      <c r="Z202" s="17"/>
    </row>
    <row r="203" spans="1:26" ht="12.75" customHeight="1">
      <c r="A203" s="17"/>
      <c r="B203" s="17"/>
      <c r="C203" s="131"/>
      <c r="D203" s="131"/>
      <c r="E203" s="111"/>
      <c r="F203" s="132"/>
      <c r="G203" s="17"/>
      <c r="H203" s="17"/>
      <c r="I203" s="17"/>
      <c r="J203" s="17"/>
      <c r="K203" s="17"/>
      <c r="L203" s="17"/>
      <c r="M203" s="17"/>
      <c r="N203" s="17"/>
      <c r="O203" s="17"/>
      <c r="P203" s="17"/>
      <c r="Q203" s="17"/>
      <c r="R203" s="17"/>
      <c r="S203" s="17"/>
      <c r="T203" s="17"/>
      <c r="U203" s="17"/>
      <c r="V203" s="17"/>
      <c r="W203" s="17"/>
      <c r="X203" s="17"/>
      <c r="Y203" s="17"/>
      <c r="Z203" s="17"/>
    </row>
    <row r="204" spans="1:26" ht="12.75" customHeight="1">
      <c r="A204" s="17"/>
      <c r="B204" s="17"/>
      <c r="C204" s="131"/>
      <c r="D204" s="131"/>
      <c r="E204" s="111"/>
      <c r="F204" s="132"/>
      <c r="G204" s="17"/>
      <c r="H204" s="17"/>
      <c r="I204" s="17"/>
      <c r="J204" s="17"/>
      <c r="K204" s="17"/>
      <c r="L204" s="17"/>
      <c r="M204" s="17"/>
      <c r="N204" s="17"/>
      <c r="O204" s="17"/>
      <c r="P204" s="17"/>
      <c r="Q204" s="17"/>
      <c r="R204" s="17"/>
      <c r="S204" s="17"/>
      <c r="T204" s="17"/>
      <c r="U204" s="17"/>
      <c r="V204" s="17"/>
      <c r="W204" s="17"/>
      <c r="X204" s="17"/>
      <c r="Y204" s="17"/>
      <c r="Z204" s="17"/>
    </row>
    <row r="205" spans="1:26" ht="12.75" customHeight="1">
      <c r="A205" s="17"/>
      <c r="B205" s="17"/>
      <c r="C205" s="131"/>
      <c r="D205" s="131"/>
      <c r="E205" s="111"/>
      <c r="F205" s="132"/>
      <c r="G205" s="17"/>
      <c r="H205" s="17"/>
      <c r="I205" s="17"/>
      <c r="J205" s="17"/>
      <c r="K205" s="17"/>
      <c r="L205" s="17"/>
      <c r="M205" s="17"/>
      <c r="N205" s="17"/>
      <c r="O205" s="17"/>
      <c r="P205" s="17"/>
      <c r="Q205" s="17"/>
      <c r="R205" s="17"/>
      <c r="S205" s="17"/>
      <c r="T205" s="17"/>
      <c r="U205" s="17"/>
      <c r="V205" s="17"/>
      <c r="W205" s="17"/>
      <c r="X205" s="17"/>
      <c r="Y205" s="17"/>
      <c r="Z205" s="17"/>
    </row>
    <row r="206" spans="1:26" ht="12.75" customHeight="1">
      <c r="A206" s="17"/>
      <c r="B206" s="17"/>
      <c r="C206" s="131"/>
      <c r="D206" s="131"/>
      <c r="E206" s="111"/>
      <c r="F206" s="132"/>
      <c r="G206" s="17"/>
      <c r="H206" s="17"/>
      <c r="I206" s="17"/>
      <c r="J206" s="17"/>
      <c r="K206" s="17"/>
      <c r="L206" s="17"/>
      <c r="M206" s="17"/>
      <c r="N206" s="17"/>
      <c r="O206" s="17"/>
      <c r="P206" s="17"/>
      <c r="Q206" s="17"/>
      <c r="R206" s="17"/>
      <c r="S206" s="17"/>
      <c r="T206" s="17"/>
      <c r="U206" s="17"/>
      <c r="V206" s="17"/>
      <c r="W206" s="17"/>
      <c r="X206" s="17"/>
      <c r="Y206" s="17"/>
      <c r="Z206" s="17"/>
    </row>
    <row r="207" spans="1:26" ht="12.75" customHeight="1">
      <c r="A207" s="17"/>
      <c r="B207" s="17"/>
      <c r="C207" s="131"/>
      <c r="D207" s="131"/>
      <c r="E207" s="111"/>
      <c r="F207" s="132"/>
      <c r="G207" s="17"/>
      <c r="H207" s="17"/>
      <c r="I207" s="17"/>
      <c r="J207" s="17"/>
      <c r="K207" s="17"/>
      <c r="L207" s="17"/>
      <c r="M207" s="17"/>
      <c r="N207" s="17"/>
      <c r="O207" s="17"/>
      <c r="P207" s="17"/>
      <c r="Q207" s="17"/>
      <c r="R207" s="17"/>
      <c r="S207" s="17"/>
      <c r="T207" s="17"/>
      <c r="U207" s="17"/>
      <c r="V207" s="17"/>
      <c r="W207" s="17"/>
      <c r="X207" s="17"/>
      <c r="Y207" s="17"/>
      <c r="Z207" s="17"/>
    </row>
    <row r="208" spans="1:26" ht="12.75" customHeight="1">
      <c r="A208" s="17"/>
      <c r="B208" s="17"/>
      <c r="C208" s="131"/>
      <c r="D208" s="131"/>
      <c r="E208" s="111"/>
      <c r="F208" s="132"/>
      <c r="G208" s="17"/>
      <c r="H208" s="17"/>
      <c r="I208" s="17"/>
      <c r="J208" s="17"/>
      <c r="K208" s="17"/>
      <c r="L208" s="17"/>
      <c r="M208" s="17"/>
      <c r="N208" s="17"/>
      <c r="O208" s="17"/>
      <c r="P208" s="17"/>
      <c r="Q208" s="17"/>
      <c r="R208" s="17"/>
      <c r="S208" s="17"/>
      <c r="T208" s="17"/>
      <c r="U208" s="17"/>
      <c r="V208" s="17"/>
      <c r="W208" s="17"/>
      <c r="X208" s="17"/>
      <c r="Y208" s="17"/>
      <c r="Z208" s="17"/>
    </row>
    <row r="209" spans="1:26" ht="12.75" customHeight="1">
      <c r="A209" s="17"/>
      <c r="B209" s="17"/>
      <c r="C209" s="131"/>
      <c r="D209" s="131"/>
      <c r="E209" s="111"/>
      <c r="F209" s="132"/>
      <c r="G209" s="17"/>
      <c r="H209" s="17"/>
      <c r="I209" s="17"/>
      <c r="J209" s="17"/>
      <c r="K209" s="17"/>
      <c r="L209" s="17"/>
      <c r="M209" s="17"/>
      <c r="N209" s="17"/>
      <c r="O209" s="17"/>
      <c r="P209" s="17"/>
      <c r="Q209" s="17"/>
      <c r="R209" s="17"/>
      <c r="S209" s="17"/>
      <c r="T209" s="17"/>
      <c r="U209" s="17"/>
      <c r="V209" s="17"/>
      <c r="W209" s="17"/>
      <c r="X209" s="17"/>
      <c r="Y209" s="17"/>
      <c r="Z209" s="17"/>
    </row>
    <row r="210" spans="1:26" ht="12.75" customHeight="1">
      <c r="A210" s="17"/>
      <c r="B210" s="17"/>
      <c r="C210" s="131"/>
      <c r="D210" s="131"/>
      <c r="E210" s="111"/>
      <c r="F210" s="132"/>
      <c r="G210" s="17"/>
      <c r="H210" s="17"/>
      <c r="I210" s="17"/>
      <c r="J210" s="17"/>
      <c r="K210" s="17"/>
      <c r="L210" s="17"/>
      <c r="M210" s="17"/>
      <c r="N210" s="17"/>
      <c r="O210" s="17"/>
      <c r="P210" s="17"/>
      <c r="Q210" s="17"/>
      <c r="R210" s="17"/>
      <c r="S210" s="17"/>
      <c r="T210" s="17"/>
      <c r="U210" s="17"/>
      <c r="V210" s="17"/>
      <c r="W210" s="17"/>
      <c r="X210" s="17"/>
      <c r="Y210" s="17"/>
      <c r="Z210" s="17"/>
    </row>
    <row r="211" spans="1:26" ht="12.75" customHeight="1">
      <c r="A211" s="17"/>
      <c r="B211" s="17"/>
      <c r="C211" s="131"/>
      <c r="D211" s="131"/>
      <c r="E211" s="111"/>
      <c r="F211" s="132"/>
      <c r="G211" s="17"/>
      <c r="H211" s="17"/>
      <c r="I211" s="17"/>
      <c r="J211" s="17"/>
      <c r="K211" s="17"/>
      <c r="L211" s="17"/>
      <c r="M211" s="17"/>
      <c r="N211" s="17"/>
      <c r="O211" s="17"/>
      <c r="P211" s="17"/>
      <c r="Q211" s="17"/>
      <c r="R211" s="17"/>
      <c r="S211" s="17"/>
      <c r="T211" s="17"/>
      <c r="U211" s="17"/>
      <c r="V211" s="17"/>
      <c r="W211" s="17"/>
      <c r="X211" s="17"/>
      <c r="Y211" s="17"/>
      <c r="Z211" s="17"/>
    </row>
    <row r="212" spans="1:26" ht="12.75" customHeight="1">
      <c r="A212" s="17"/>
      <c r="B212" s="17"/>
      <c r="C212" s="131"/>
      <c r="D212" s="131"/>
      <c r="E212" s="111"/>
      <c r="F212" s="132"/>
      <c r="G212" s="17"/>
      <c r="H212" s="17"/>
      <c r="I212" s="17"/>
      <c r="J212" s="17"/>
      <c r="K212" s="17"/>
      <c r="L212" s="17"/>
      <c r="M212" s="17"/>
      <c r="N212" s="17"/>
      <c r="O212" s="17"/>
      <c r="P212" s="17"/>
      <c r="Q212" s="17"/>
      <c r="R212" s="17"/>
      <c r="S212" s="17"/>
      <c r="T212" s="17"/>
      <c r="U212" s="17"/>
      <c r="V212" s="17"/>
      <c r="W212" s="17"/>
      <c r="X212" s="17"/>
      <c r="Y212" s="17"/>
      <c r="Z212" s="17"/>
    </row>
    <row r="213" spans="1:26" ht="12.75" customHeight="1">
      <c r="A213" s="17"/>
      <c r="B213" s="17"/>
      <c r="C213" s="131"/>
      <c r="D213" s="131"/>
      <c r="E213" s="111"/>
      <c r="F213" s="132"/>
      <c r="G213" s="17"/>
      <c r="H213" s="17"/>
      <c r="I213" s="17"/>
      <c r="J213" s="17"/>
      <c r="K213" s="17"/>
      <c r="L213" s="17"/>
      <c r="M213" s="17"/>
      <c r="N213" s="17"/>
      <c r="O213" s="17"/>
      <c r="P213" s="17"/>
      <c r="Q213" s="17"/>
      <c r="R213" s="17"/>
      <c r="S213" s="17"/>
      <c r="T213" s="17"/>
      <c r="U213" s="17"/>
      <c r="V213" s="17"/>
      <c r="W213" s="17"/>
      <c r="X213" s="17"/>
      <c r="Y213" s="17"/>
      <c r="Z213" s="17"/>
    </row>
    <row r="214" spans="1:26" ht="12.75" customHeight="1">
      <c r="A214" s="17"/>
      <c r="B214" s="17"/>
      <c r="C214" s="131"/>
      <c r="D214" s="131"/>
      <c r="E214" s="111"/>
      <c r="F214" s="132"/>
      <c r="G214" s="17"/>
      <c r="H214" s="17"/>
      <c r="I214" s="17"/>
      <c r="J214" s="17"/>
      <c r="K214" s="17"/>
      <c r="L214" s="17"/>
      <c r="M214" s="17"/>
      <c r="N214" s="17"/>
      <c r="O214" s="17"/>
      <c r="P214" s="17"/>
      <c r="Q214" s="17"/>
      <c r="R214" s="17"/>
      <c r="S214" s="17"/>
      <c r="T214" s="17"/>
      <c r="U214" s="17"/>
      <c r="V214" s="17"/>
      <c r="W214" s="17"/>
      <c r="X214" s="17"/>
      <c r="Y214" s="17"/>
      <c r="Z214" s="17"/>
    </row>
    <row r="215" spans="1:26" ht="12.75" customHeight="1">
      <c r="A215" s="17"/>
      <c r="B215" s="17"/>
      <c r="C215" s="131"/>
      <c r="D215" s="131"/>
      <c r="E215" s="111"/>
      <c r="F215" s="132"/>
      <c r="G215" s="17"/>
      <c r="H215" s="17"/>
      <c r="I215" s="17"/>
      <c r="J215" s="17"/>
      <c r="K215" s="17"/>
      <c r="L215" s="17"/>
      <c r="M215" s="17"/>
      <c r="N215" s="17"/>
      <c r="O215" s="17"/>
      <c r="P215" s="17"/>
      <c r="Q215" s="17"/>
      <c r="R215" s="17"/>
      <c r="S215" s="17"/>
      <c r="T215" s="17"/>
      <c r="U215" s="17"/>
      <c r="V215" s="17"/>
      <c r="W215" s="17"/>
      <c r="X215" s="17"/>
      <c r="Y215" s="17"/>
      <c r="Z215" s="17"/>
    </row>
    <row r="216" spans="1:26" ht="12.75" customHeight="1">
      <c r="A216" s="17"/>
      <c r="B216" s="17"/>
      <c r="C216" s="131"/>
      <c r="D216" s="131"/>
      <c r="E216" s="111"/>
      <c r="F216" s="132"/>
      <c r="G216" s="17"/>
      <c r="H216" s="17"/>
      <c r="I216" s="17"/>
      <c r="J216" s="17"/>
      <c r="K216" s="17"/>
      <c r="L216" s="17"/>
      <c r="M216" s="17"/>
      <c r="N216" s="17"/>
      <c r="O216" s="17"/>
      <c r="P216" s="17"/>
      <c r="Q216" s="17"/>
      <c r="R216" s="17"/>
      <c r="S216" s="17"/>
      <c r="T216" s="17"/>
      <c r="U216" s="17"/>
      <c r="V216" s="17"/>
      <c r="W216" s="17"/>
      <c r="X216" s="17"/>
      <c r="Y216" s="17"/>
      <c r="Z216" s="17"/>
    </row>
    <row r="217" spans="1:26" ht="12.75" customHeight="1">
      <c r="A217" s="17"/>
      <c r="B217" s="17"/>
      <c r="C217" s="131"/>
      <c r="D217" s="131"/>
      <c r="E217" s="111"/>
      <c r="F217" s="132"/>
      <c r="G217" s="17"/>
      <c r="H217" s="17"/>
      <c r="I217" s="17"/>
      <c r="J217" s="17"/>
      <c r="K217" s="17"/>
      <c r="L217" s="17"/>
      <c r="M217" s="17"/>
      <c r="N217" s="17"/>
      <c r="O217" s="17"/>
      <c r="P217" s="17"/>
      <c r="Q217" s="17"/>
      <c r="R217" s="17"/>
      <c r="S217" s="17"/>
      <c r="T217" s="17"/>
      <c r="U217" s="17"/>
      <c r="V217" s="17"/>
      <c r="W217" s="17"/>
      <c r="X217" s="17"/>
      <c r="Y217" s="17"/>
      <c r="Z217" s="17"/>
    </row>
    <row r="218" spans="1:26" ht="12.75" customHeight="1">
      <c r="A218" s="17"/>
      <c r="B218" s="17"/>
      <c r="C218" s="131"/>
      <c r="D218" s="131"/>
      <c r="E218" s="111"/>
      <c r="F218" s="132"/>
      <c r="G218" s="17"/>
      <c r="H218" s="17"/>
      <c r="I218" s="17"/>
      <c r="J218" s="17"/>
      <c r="K218" s="17"/>
      <c r="L218" s="17"/>
      <c r="M218" s="17"/>
      <c r="N218" s="17"/>
      <c r="O218" s="17"/>
      <c r="P218" s="17"/>
      <c r="Q218" s="17"/>
      <c r="R218" s="17"/>
      <c r="S218" s="17"/>
      <c r="T218" s="17"/>
      <c r="U218" s="17"/>
      <c r="V218" s="17"/>
      <c r="W218" s="17"/>
      <c r="X218" s="17"/>
      <c r="Y218" s="17"/>
      <c r="Z218" s="17"/>
    </row>
    <row r="219" spans="1:26" ht="12.75" customHeight="1">
      <c r="A219" s="17"/>
      <c r="B219" s="17"/>
      <c r="C219" s="131"/>
      <c r="D219" s="131"/>
      <c r="E219" s="111"/>
      <c r="F219" s="132"/>
      <c r="G219" s="17"/>
      <c r="H219" s="17"/>
      <c r="I219" s="17"/>
      <c r="J219" s="17"/>
      <c r="K219" s="17"/>
      <c r="L219" s="17"/>
      <c r="M219" s="17"/>
      <c r="N219" s="17"/>
      <c r="O219" s="17"/>
      <c r="P219" s="17"/>
      <c r="Q219" s="17"/>
      <c r="R219" s="17"/>
      <c r="S219" s="17"/>
      <c r="T219" s="17"/>
      <c r="U219" s="17"/>
      <c r="V219" s="17"/>
      <c r="W219" s="17"/>
      <c r="X219" s="17"/>
      <c r="Y219" s="17"/>
      <c r="Z219" s="17"/>
    </row>
    <row r="220" spans="1:26" ht="12.75" customHeight="1">
      <c r="A220" s="17"/>
      <c r="B220" s="17"/>
      <c r="C220" s="131"/>
      <c r="D220" s="131"/>
      <c r="E220" s="111"/>
      <c r="F220" s="132"/>
      <c r="G220" s="17"/>
      <c r="H220" s="17"/>
      <c r="I220" s="17"/>
      <c r="J220" s="17"/>
      <c r="K220" s="17"/>
      <c r="L220" s="17"/>
      <c r="M220" s="17"/>
      <c r="N220" s="17"/>
      <c r="O220" s="17"/>
      <c r="P220" s="17"/>
      <c r="Q220" s="17"/>
      <c r="R220" s="17"/>
      <c r="S220" s="17"/>
      <c r="T220" s="17"/>
      <c r="U220" s="17"/>
      <c r="V220" s="17"/>
      <c r="W220" s="17"/>
      <c r="X220" s="17"/>
      <c r="Y220" s="17"/>
      <c r="Z220" s="17"/>
    </row>
    <row r="221" spans="1:26" ht="12.75" customHeight="1">
      <c r="A221" s="17"/>
      <c r="B221" s="17"/>
      <c r="C221" s="131"/>
      <c r="D221" s="131"/>
      <c r="E221" s="111"/>
      <c r="F221" s="132"/>
      <c r="G221" s="17"/>
      <c r="H221" s="17"/>
      <c r="I221" s="17"/>
      <c r="J221" s="17"/>
      <c r="K221" s="17"/>
      <c r="L221" s="17"/>
      <c r="M221" s="17"/>
      <c r="N221" s="17"/>
      <c r="O221" s="17"/>
      <c r="P221" s="17"/>
      <c r="Q221" s="17"/>
      <c r="R221" s="17"/>
      <c r="S221" s="17"/>
      <c r="T221" s="17"/>
      <c r="U221" s="17"/>
      <c r="V221" s="17"/>
      <c r="W221" s="17"/>
      <c r="X221" s="17"/>
      <c r="Y221" s="17"/>
      <c r="Z221" s="17"/>
    </row>
    <row r="222" spans="1:26" ht="12.75" customHeight="1">
      <c r="A222" s="17"/>
      <c r="B222" s="17"/>
      <c r="C222" s="131"/>
      <c r="D222" s="131"/>
      <c r="E222" s="111"/>
      <c r="F222" s="132"/>
      <c r="G222" s="17"/>
      <c r="H222" s="17"/>
      <c r="I222" s="17"/>
      <c r="J222" s="17"/>
      <c r="K222" s="17"/>
      <c r="L222" s="17"/>
      <c r="M222" s="17"/>
      <c r="N222" s="17"/>
      <c r="O222" s="17"/>
      <c r="P222" s="17"/>
      <c r="Q222" s="17"/>
      <c r="R222" s="17"/>
      <c r="S222" s="17"/>
      <c r="T222" s="17"/>
      <c r="U222" s="17"/>
      <c r="V222" s="17"/>
      <c r="W222" s="17"/>
      <c r="X222" s="17"/>
      <c r="Y222" s="17"/>
      <c r="Z222" s="17"/>
    </row>
    <row r="223" spans="1:26" ht="12.75" customHeight="1">
      <c r="A223" s="17"/>
      <c r="B223" s="17"/>
      <c r="C223" s="131"/>
      <c r="D223" s="131"/>
      <c r="E223" s="111"/>
      <c r="F223" s="132"/>
      <c r="G223" s="17"/>
      <c r="H223" s="17"/>
      <c r="I223" s="17"/>
      <c r="J223" s="17"/>
      <c r="K223" s="17"/>
      <c r="L223" s="17"/>
      <c r="M223" s="17"/>
      <c r="N223" s="17"/>
      <c r="O223" s="17"/>
      <c r="P223" s="17"/>
      <c r="Q223" s="17"/>
      <c r="R223" s="17"/>
      <c r="S223" s="17"/>
      <c r="T223" s="17"/>
      <c r="U223" s="17"/>
      <c r="V223" s="17"/>
      <c r="W223" s="17"/>
      <c r="X223" s="17"/>
      <c r="Y223" s="17"/>
      <c r="Z223" s="17"/>
    </row>
    <row r="224" spans="1:26" ht="12.75" customHeight="1">
      <c r="A224" s="17"/>
      <c r="B224" s="17"/>
      <c r="C224" s="131"/>
      <c r="D224" s="131"/>
      <c r="E224" s="111"/>
      <c r="F224" s="132"/>
      <c r="G224" s="17"/>
      <c r="H224" s="17"/>
      <c r="I224" s="17"/>
      <c r="J224" s="17"/>
      <c r="K224" s="17"/>
      <c r="L224" s="17"/>
      <c r="M224" s="17"/>
      <c r="N224" s="17"/>
      <c r="O224" s="17"/>
      <c r="P224" s="17"/>
      <c r="Q224" s="17"/>
      <c r="R224" s="17"/>
      <c r="S224" s="17"/>
      <c r="T224" s="17"/>
      <c r="U224" s="17"/>
      <c r="V224" s="17"/>
      <c r="W224" s="17"/>
      <c r="X224" s="17"/>
      <c r="Y224" s="17"/>
      <c r="Z224" s="17"/>
    </row>
    <row r="225" spans="1:26" ht="12.75" customHeight="1">
      <c r="A225" s="17"/>
      <c r="B225" s="17"/>
      <c r="C225" s="131"/>
      <c r="D225" s="131"/>
      <c r="E225" s="111"/>
      <c r="F225" s="132"/>
      <c r="G225" s="17"/>
      <c r="H225" s="17"/>
      <c r="I225" s="17"/>
      <c r="J225" s="17"/>
      <c r="K225" s="17"/>
      <c r="L225" s="17"/>
      <c r="M225" s="17"/>
      <c r="N225" s="17"/>
      <c r="O225" s="17"/>
      <c r="P225" s="17"/>
      <c r="Q225" s="17"/>
      <c r="R225" s="17"/>
      <c r="S225" s="17"/>
      <c r="T225" s="17"/>
      <c r="U225" s="17"/>
      <c r="V225" s="17"/>
      <c r="W225" s="17"/>
      <c r="X225" s="17"/>
      <c r="Y225" s="17"/>
      <c r="Z225" s="17"/>
    </row>
    <row r="226" spans="1:26" ht="12.75" customHeight="1">
      <c r="A226" s="17"/>
      <c r="B226" s="17"/>
      <c r="C226" s="131"/>
      <c r="D226" s="131"/>
      <c r="E226" s="111"/>
      <c r="F226" s="132"/>
      <c r="G226" s="17"/>
      <c r="H226" s="17"/>
      <c r="I226" s="17"/>
      <c r="J226" s="17"/>
      <c r="K226" s="17"/>
      <c r="L226" s="17"/>
      <c r="M226" s="17"/>
      <c r="N226" s="17"/>
      <c r="O226" s="17"/>
      <c r="P226" s="17"/>
      <c r="Q226" s="17"/>
      <c r="R226" s="17"/>
      <c r="S226" s="17"/>
      <c r="T226" s="17"/>
      <c r="U226" s="17"/>
      <c r="V226" s="17"/>
      <c r="W226" s="17"/>
      <c r="X226" s="17"/>
      <c r="Y226" s="17"/>
      <c r="Z226" s="17"/>
    </row>
    <row r="227" spans="1:26" ht="12.75" customHeight="1">
      <c r="A227" s="17"/>
      <c r="B227" s="17"/>
      <c r="C227" s="131"/>
      <c r="D227" s="131"/>
      <c r="E227" s="111"/>
      <c r="F227" s="132"/>
      <c r="G227" s="17"/>
      <c r="H227" s="17"/>
      <c r="I227" s="17"/>
      <c r="J227" s="17"/>
      <c r="K227" s="17"/>
      <c r="L227" s="17"/>
      <c r="M227" s="17"/>
      <c r="N227" s="17"/>
      <c r="O227" s="17"/>
      <c r="P227" s="17"/>
      <c r="Q227" s="17"/>
      <c r="R227" s="17"/>
      <c r="S227" s="17"/>
      <c r="T227" s="17"/>
      <c r="U227" s="17"/>
      <c r="V227" s="17"/>
      <c r="W227" s="17"/>
      <c r="X227" s="17"/>
      <c r="Y227" s="17"/>
      <c r="Z227" s="17"/>
    </row>
    <row r="228" spans="1:26" ht="12.75" customHeight="1">
      <c r="A228" s="17"/>
      <c r="B228" s="17"/>
      <c r="C228" s="131"/>
      <c r="D228" s="131"/>
      <c r="E228" s="111"/>
      <c r="F228" s="132"/>
      <c r="G228" s="17"/>
      <c r="H228" s="17"/>
      <c r="I228" s="17"/>
      <c r="J228" s="17"/>
      <c r="K228" s="17"/>
      <c r="L228" s="17"/>
      <c r="M228" s="17"/>
      <c r="N228" s="17"/>
      <c r="O228" s="17"/>
      <c r="P228" s="17"/>
      <c r="Q228" s="17"/>
      <c r="R228" s="17"/>
      <c r="S228" s="17"/>
      <c r="T228" s="17"/>
      <c r="U228" s="17"/>
      <c r="V228" s="17"/>
      <c r="W228" s="17"/>
      <c r="X228" s="17"/>
      <c r="Y228" s="17"/>
      <c r="Z228" s="17"/>
    </row>
    <row r="229" spans="1:26" ht="12.75" customHeight="1">
      <c r="A229" s="17"/>
      <c r="B229" s="17"/>
      <c r="C229" s="131"/>
      <c r="D229" s="131"/>
      <c r="E229" s="111"/>
      <c r="F229" s="132"/>
      <c r="G229" s="17"/>
      <c r="H229" s="17"/>
      <c r="I229" s="17"/>
      <c r="J229" s="17"/>
      <c r="K229" s="17"/>
      <c r="L229" s="17"/>
      <c r="M229" s="17"/>
      <c r="N229" s="17"/>
      <c r="O229" s="17"/>
      <c r="P229" s="17"/>
      <c r="Q229" s="17"/>
      <c r="R229" s="17"/>
      <c r="S229" s="17"/>
      <c r="T229" s="17"/>
      <c r="U229" s="17"/>
      <c r="V229" s="17"/>
      <c r="W229" s="17"/>
      <c r="X229" s="17"/>
      <c r="Y229" s="17"/>
      <c r="Z229" s="17"/>
    </row>
    <row r="230" spans="1:26" ht="12.75" customHeight="1">
      <c r="A230" s="17"/>
      <c r="B230" s="17"/>
      <c r="C230" s="131"/>
      <c r="D230" s="131"/>
      <c r="E230" s="111"/>
      <c r="F230" s="132"/>
      <c r="G230" s="17"/>
      <c r="H230" s="17"/>
      <c r="I230" s="17"/>
      <c r="J230" s="17"/>
      <c r="K230" s="17"/>
      <c r="L230" s="17"/>
      <c r="M230" s="17"/>
      <c r="N230" s="17"/>
      <c r="O230" s="17"/>
      <c r="P230" s="17"/>
      <c r="Q230" s="17"/>
      <c r="R230" s="17"/>
      <c r="S230" s="17"/>
      <c r="T230" s="17"/>
      <c r="U230" s="17"/>
      <c r="V230" s="17"/>
      <c r="W230" s="17"/>
      <c r="X230" s="17"/>
      <c r="Y230" s="17"/>
      <c r="Z230" s="17"/>
    </row>
    <row r="231" spans="1:26" ht="12.75" customHeight="1">
      <c r="A231" s="17"/>
      <c r="B231" s="17"/>
      <c r="C231" s="131"/>
      <c r="D231" s="131"/>
      <c r="E231" s="111"/>
      <c r="F231" s="132"/>
      <c r="G231" s="17"/>
      <c r="H231" s="17"/>
      <c r="I231" s="17"/>
      <c r="J231" s="17"/>
      <c r="K231" s="17"/>
      <c r="L231" s="17"/>
      <c r="M231" s="17"/>
      <c r="N231" s="17"/>
      <c r="O231" s="17"/>
      <c r="P231" s="17"/>
      <c r="Q231" s="17"/>
      <c r="R231" s="17"/>
      <c r="S231" s="17"/>
      <c r="T231" s="17"/>
      <c r="U231" s="17"/>
      <c r="V231" s="17"/>
      <c r="W231" s="17"/>
      <c r="X231" s="17"/>
      <c r="Y231" s="17"/>
      <c r="Z231" s="17"/>
    </row>
    <row r="232" spans="1:26" ht="12.75" customHeight="1">
      <c r="A232" s="17"/>
      <c r="B232" s="17"/>
      <c r="C232" s="131"/>
      <c r="D232" s="131"/>
      <c r="E232" s="111"/>
      <c r="F232" s="132"/>
      <c r="G232" s="17"/>
      <c r="H232" s="17"/>
      <c r="I232" s="17"/>
      <c r="J232" s="17"/>
      <c r="K232" s="17"/>
      <c r="L232" s="17"/>
      <c r="M232" s="17"/>
      <c r="N232" s="17"/>
      <c r="O232" s="17"/>
      <c r="P232" s="17"/>
      <c r="Q232" s="17"/>
      <c r="R232" s="17"/>
      <c r="S232" s="17"/>
      <c r="T232" s="17"/>
      <c r="U232" s="17"/>
      <c r="V232" s="17"/>
      <c r="W232" s="17"/>
      <c r="X232" s="17"/>
      <c r="Y232" s="17"/>
      <c r="Z232" s="17"/>
    </row>
    <row r="233" spans="1:26" ht="12.75" customHeight="1">
      <c r="A233" s="17"/>
      <c r="B233" s="17"/>
      <c r="C233" s="131"/>
      <c r="D233" s="131"/>
      <c r="E233" s="111"/>
      <c r="F233" s="132"/>
      <c r="G233" s="17"/>
      <c r="H233" s="17"/>
      <c r="I233" s="17"/>
      <c r="J233" s="17"/>
      <c r="K233" s="17"/>
      <c r="L233" s="17"/>
      <c r="M233" s="17"/>
      <c r="N233" s="17"/>
      <c r="O233" s="17"/>
      <c r="P233" s="17"/>
      <c r="Q233" s="17"/>
      <c r="R233" s="17"/>
      <c r="S233" s="17"/>
      <c r="T233" s="17"/>
      <c r="U233" s="17"/>
      <c r="V233" s="17"/>
      <c r="W233" s="17"/>
      <c r="X233" s="17"/>
      <c r="Y233" s="17"/>
      <c r="Z233" s="17"/>
    </row>
    <row r="234" spans="1:26" ht="12.75" customHeight="1">
      <c r="A234" s="17"/>
      <c r="B234" s="17"/>
      <c r="C234" s="131"/>
      <c r="D234" s="131"/>
      <c r="E234" s="111"/>
      <c r="F234" s="132"/>
      <c r="G234" s="17"/>
      <c r="H234" s="17"/>
      <c r="I234" s="17"/>
      <c r="J234" s="17"/>
      <c r="K234" s="17"/>
      <c r="L234" s="17"/>
      <c r="M234" s="17"/>
      <c r="N234" s="17"/>
      <c r="O234" s="17"/>
      <c r="P234" s="17"/>
      <c r="Q234" s="17"/>
      <c r="R234" s="17"/>
      <c r="S234" s="17"/>
      <c r="T234" s="17"/>
      <c r="U234" s="17"/>
      <c r="V234" s="17"/>
      <c r="W234" s="17"/>
      <c r="X234" s="17"/>
      <c r="Y234" s="17"/>
      <c r="Z234" s="17"/>
    </row>
    <row r="235" spans="1:26" ht="12.75" customHeight="1">
      <c r="A235" s="17"/>
      <c r="B235" s="17"/>
      <c r="C235" s="131"/>
      <c r="D235" s="131"/>
      <c r="E235" s="111"/>
      <c r="F235" s="132"/>
      <c r="G235" s="17"/>
      <c r="H235" s="17"/>
      <c r="I235" s="17"/>
      <c r="J235" s="17"/>
      <c r="K235" s="17"/>
      <c r="L235" s="17"/>
      <c r="M235" s="17"/>
      <c r="N235" s="17"/>
      <c r="O235" s="17"/>
      <c r="P235" s="17"/>
      <c r="Q235" s="17"/>
      <c r="R235" s="17"/>
      <c r="S235" s="17"/>
      <c r="T235" s="17"/>
      <c r="U235" s="17"/>
      <c r="V235" s="17"/>
      <c r="W235" s="17"/>
      <c r="X235" s="17"/>
      <c r="Y235" s="17"/>
      <c r="Z235" s="17"/>
    </row>
    <row r="236" spans="1:26" ht="12.75" customHeight="1">
      <c r="A236" s="17"/>
      <c r="B236" s="17"/>
      <c r="C236" s="131"/>
      <c r="D236" s="131"/>
      <c r="E236" s="111"/>
      <c r="F236" s="132"/>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G1"/>
  </mergeCells>
  <pageMargins left="0.7" right="0.7" top="0.75" bottom="0.75" header="0" footer="0"/>
  <pageSetup orientation="landscape" r:id="rId1"/>
  <ignoredErrors>
    <ignoredError sqref="D30" formula="1"/>
  </ignoredError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9"/>
  <sheetViews>
    <sheetView workbookViewId="0"/>
  </sheetViews>
  <sheetFormatPr defaultColWidth="12.58203125" defaultRowHeight="15" customHeight="1"/>
  <cols>
    <col min="1" max="1" width="37.08203125" customWidth="1"/>
    <col min="2" max="2" width="14.58203125" customWidth="1"/>
    <col min="3" max="3" width="16.5" customWidth="1"/>
    <col min="4" max="4" width="14.58203125" customWidth="1"/>
    <col min="5" max="5" width="14" customWidth="1"/>
    <col min="6" max="7" width="14.58203125" customWidth="1"/>
    <col min="8" max="13" width="9" customWidth="1"/>
    <col min="14" max="14" width="12.08203125" customWidth="1"/>
    <col min="15" max="20" width="9" customWidth="1"/>
  </cols>
  <sheetData>
    <row r="1" spans="1:20" ht="18.5">
      <c r="A1" s="522" t="s">
        <v>507</v>
      </c>
      <c r="B1" s="1"/>
      <c r="C1" s="1"/>
      <c r="D1" s="1"/>
      <c r="E1" s="1"/>
      <c r="F1" s="1"/>
      <c r="G1" s="1"/>
      <c r="H1" s="31"/>
      <c r="I1" s="31"/>
      <c r="J1" s="31"/>
      <c r="K1" s="31"/>
      <c r="L1" s="31"/>
      <c r="M1" s="31"/>
      <c r="N1" s="31"/>
      <c r="O1" s="31"/>
      <c r="P1" s="31"/>
      <c r="Q1" s="31"/>
      <c r="R1" s="31"/>
      <c r="S1" s="31"/>
      <c r="T1" s="31"/>
    </row>
    <row r="2" spans="1:20" ht="14.25" customHeight="1">
      <c r="A2" s="133"/>
      <c r="B2" s="134"/>
      <c r="C2" s="134"/>
      <c r="D2" s="134"/>
      <c r="E2" s="134"/>
      <c r="F2" s="134"/>
      <c r="G2" s="1"/>
      <c r="H2" s="1"/>
      <c r="I2" s="1"/>
      <c r="J2" s="1"/>
      <c r="K2" s="1"/>
      <c r="L2" s="1"/>
      <c r="M2" s="1"/>
      <c r="N2" s="1"/>
      <c r="O2" s="1"/>
      <c r="P2" s="1"/>
      <c r="Q2" s="1"/>
      <c r="R2" s="1"/>
      <c r="S2" s="1"/>
      <c r="T2" s="1"/>
    </row>
    <row r="3" spans="1:20" ht="14.5">
      <c r="A3" s="117" t="s">
        <v>512</v>
      </c>
      <c r="B3" s="117" t="s">
        <v>510</v>
      </c>
      <c r="C3" s="117" t="s">
        <v>505</v>
      </c>
      <c r="D3" s="117" t="s">
        <v>511</v>
      </c>
      <c r="E3" s="117" t="s">
        <v>508</v>
      </c>
      <c r="F3" s="117" t="s">
        <v>509</v>
      </c>
      <c r="G3" s="346" t="s">
        <v>506</v>
      </c>
      <c r="H3" s="31"/>
      <c r="I3" s="31"/>
      <c r="J3" s="31"/>
      <c r="K3" s="31"/>
      <c r="L3" s="31"/>
      <c r="M3" s="31"/>
    </row>
    <row r="4" spans="1:20" ht="14.25" customHeight="1">
      <c r="A4" s="135" t="s">
        <v>72</v>
      </c>
      <c r="B4" s="136">
        <v>638262479.255</v>
      </c>
      <c r="C4" s="137">
        <v>8744985428.4979992</v>
      </c>
      <c r="D4" s="138">
        <v>598684905.81500006</v>
      </c>
      <c r="E4" s="139">
        <v>7906110056.8950005</v>
      </c>
      <c r="F4" s="407">
        <v>601045000.49699998</v>
      </c>
      <c r="G4" s="137">
        <v>8373011579.9200001</v>
      </c>
      <c r="H4" s="31"/>
      <c r="I4" s="31"/>
      <c r="J4" s="31"/>
      <c r="K4" s="31"/>
      <c r="L4" s="31"/>
      <c r="M4" s="31"/>
    </row>
    <row r="5" spans="1:20" ht="14.25" customHeight="1">
      <c r="A5" s="140" t="s">
        <v>77</v>
      </c>
      <c r="B5" s="141">
        <v>403259838.26899999</v>
      </c>
      <c r="C5" s="142">
        <v>2094062794.5810001</v>
      </c>
      <c r="D5" s="143">
        <v>407660223.73000002</v>
      </c>
      <c r="E5" s="144">
        <v>764647652.91600001</v>
      </c>
      <c r="F5" s="408">
        <v>410828752.18900001</v>
      </c>
      <c r="G5" s="142">
        <v>2236261379.8119998</v>
      </c>
      <c r="H5" s="31"/>
      <c r="I5" s="31"/>
      <c r="J5" s="31"/>
      <c r="K5" s="31"/>
      <c r="L5" s="31"/>
      <c r="M5" s="31"/>
    </row>
    <row r="6" spans="1:20" ht="14.25" customHeight="1">
      <c r="A6" s="140" t="s">
        <v>75</v>
      </c>
      <c r="B6" s="145">
        <v>316761969.57300001</v>
      </c>
      <c r="C6" s="146">
        <v>1097375799.608</v>
      </c>
      <c r="D6" s="143">
        <v>312666936.10799998</v>
      </c>
      <c r="E6" s="144">
        <v>710171746.84599996</v>
      </c>
      <c r="F6" s="408">
        <v>319364697.80500001</v>
      </c>
      <c r="G6" s="146">
        <v>1175431762.9200001</v>
      </c>
      <c r="H6" s="31"/>
      <c r="I6" s="31"/>
      <c r="J6" s="31"/>
      <c r="K6" s="31"/>
      <c r="L6" s="31"/>
      <c r="M6" s="31"/>
    </row>
    <row r="7" spans="1:20" ht="14.25" customHeight="1">
      <c r="A7" s="140" t="s">
        <v>83</v>
      </c>
      <c r="B7" s="141">
        <v>256298299.081</v>
      </c>
      <c r="C7" s="142">
        <v>1604884744.02</v>
      </c>
      <c r="D7" s="143">
        <v>256562681.31600001</v>
      </c>
      <c r="E7" s="144">
        <v>254241632.574</v>
      </c>
      <c r="F7" s="408">
        <v>259983961.61300001</v>
      </c>
      <c r="G7" s="142">
        <v>1620870329.372</v>
      </c>
      <c r="H7" s="31"/>
      <c r="I7" s="31"/>
      <c r="J7" s="31"/>
      <c r="K7" s="31"/>
      <c r="L7" s="31"/>
      <c r="M7" s="31"/>
    </row>
    <row r="8" spans="1:20" ht="14.25" customHeight="1">
      <c r="A8" s="140" t="s">
        <v>84</v>
      </c>
      <c r="B8" s="145">
        <v>230200587.56999999</v>
      </c>
      <c r="C8" s="146">
        <v>1194216477.1819999</v>
      </c>
      <c r="D8" s="143">
        <v>227884915.41999999</v>
      </c>
      <c r="E8" s="144">
        <v>198381948.778</v>
      </c>
      <c r="F8" s="408">
        <v>228869505.34</v>
      </c>
      <c r="G8" s="146">
        <v>1256337313.039</v>
      </c>
      <c r="H8" s="31"/>
      <c r="I8" s="31"/>
      <c r="J8" s="31"/>
      <c r="K8" s="31"/>
      <c r="L8" s="31"/>
      <c r="M8" s="31"/>
    </row>
    <row r="9" spans="1:20" ht="14.25" customHeight="1">
      <c r="A9" s="140" t="s">
        <v>74</v>
      </c>
      <c r="B9" s="141">
        <v>179895519.57300001</v>
      </c>
      <c r="C9" s="142">
        <v>2539903053.1690001</v>
      </c>
      <c r="D9" s="143">
        <v>184456326.373</v>
      </c>
      <c r="E9" s="144">
        <v>2116890621.171</v>
      </c>
      <c r="F9" s="408">
        <v>187649246.933</v>
      </c>
      <c r="G9" s="142">
        <v>2762195321.829</v>
      </c>
      <c r="H9" s="31"/>
      <c r="I9" s="31"/>
      <c r="J9" s="31"/>
      <c r="K9" s="31"/>
      <c r="L9" s="31"/>
      <c r="M9" s="31"/>
    </row>
    <row r="10" spans="1:20" ht="14.25" customHeight="1">
      <c r="A10" s="140" t="s">
        <v>78</v>
      </c>
      <c r="B10" s="145">
        <v>167037393.40799999</v>
      </c>
      <c r="C10" s="146">
        <v>1060070721.561</v>
      </c>
      <c r="D10" s="143">
        <v>167431261.19</v>
      </c>
      <c r="E10" s="144">
        <v>483973377</v>
      </c>
      <c r="F10" s="408">
        <v>168921400.44600001</v>
      </c>
      <c r="G10" s="146">
        <v>1138267093.3310001</v>
      </c>
      <c r="H10" s="31"/>
      <c r="I10" s="31"/>
      <c r="J10" s="31"/>
      <c r="K10" s="31"/>
      <c r="L10" s="31"/>
      <c r="M10" s="31"/>
    </row>
    <row r="11" spans="1:20" ht="14.25" customHeight="1">
      <c r="A11" s="140" t="s">
        <v>73</v>
      </c>
      <c r="B11" s="141">
        <v>118343374.64</v>
      </c>
      <c r="C11" s="142">
        <v>1484329725.71</v>
      </c>
      <c r="D11" s="143">
        <v>118486095.88</v>
      </c>
      <c r="E11" s="144">
        <v>1377699484.24</v>
      </c>
      <c r="F11" s="408">
        <v>117651495.88</v>
      </c>
      <c r="G11" s="142">
        <v>1641721591.1099999</v>
      </c>
      <c r="H11" s="31"/>
      <c r="I11" s="31"/>
      <c r="J11" s="31"/>
      <c r="K11" s="31"/>
      <c r="L11" s="31"/>
      <c r="M11" s="31"/>
    </row>
    <row r="12" spans="1:20" ht="14.25" customHeight="1">
      <c r="A12" s="140" t="s">
        <v>76</v>
      </c>
      <c r="B12" s="145">
        <v>106863644.15000001</v>
      </c>
      <c r="C12" s="146">
        <v>1060316768.6109999</v>
      </c>
      <c r="D12" s="143">
        <v>102793717.01000001</v>
      </c>
      <c r="E12" s="144">
        <v>1009237955.753</v>
      </c>
      <c r="F12" s="408">
        <v>107259546.16</v>
      </c>
      <c r="G12" s="146">
        <v>1162563228.78</v>
      </c>
      <c r="H12" s="31"/>
      <c r="I12" s="31"/>
      <c r="J12" s="31"/>
      <c r="K12" s="31"/>
      <c r="L12" s="31"/>
      <c r="M12" s="31"/>
    </row>
    <row r="13" spans="1:20" ht="14.25" customHeight="1">
      <c r="A13" s="140" t="s">
        <v>81</v>
      </c>
      <c r="B13" s="141">
        <v>101067853.064</v>
      </c>
      <c r="C13" s="142">
        <v>633558902.79299903</v>
      </c>
      <c r="D13" s="143">
        <v>100642066.412</v>
      </c>
      <c r="E13" s="144">
        <v>441027080.38</v>
      </c>
      <c r="F13" s="408">
        <v>101315307.11300001</v>
      </c>
      <c r="G13" s="142">
        <v>706368319.31099999</v>
      </c>
      <c r="H13" s="31"/>
      <c r="I13" s="31"/>
      <c r="J13" s="31"/>
      <c r="K13" s="31"/>
      <c r="L13" s="31"/>
      <c r="M13" s="31"/>
    </row>
    <row r="14" spans="1:20" ht="14.25" customHeight="1">
      <c r="A14" s="140" t="s">
        <v>79</v>
      </c>
      <c r="B14" s="145">
        <v>47588305.700000003</v>
      </c>
      <c r="C14" s="146">
        <v>406548694.75</v>
      </c>
      <c r="D14" s="143">
        <v>84923456.659999996</v>
      </c>
      <c r="E14" s="144">
        <v>669921917.77999997</v>
      </c>
      <c r="F14" s="408">
        <v>80720272.260000005</v>
      </c>
      <c r="G14" s="146">
        <v>675452036.32799995</v>
      </c>
      <c r="H14" s="31"/>
      <c r="I14" s="31"/>
      <c r="J14" s="31"/>
      <c r="K14" s="31"/>
      <c r="L14" s="31"/>
      <c r="M14" s="31"/>
    </row>
    <row r="15" spans="1:20" ht="14.25" customHeight="1">
      <c r="A15" s="140" t="s">
        <v>85</v>
      </c>
      <c r="B15" s="141">
        <v>61436965.439999998</v>
      </c>
      <c r="C15" s="142">
        <v>1251057667.352</v>
      </c>
      <c r="D15" s="143">
        <v>62712291.009999998</v>
      </c>
      <c r="E15" s="144">
        <v>945770733.375</v>
      </c>
      <c r="F15" s="408">
        <v>64744797.259999998</v>
      </c>
      <c r="G15" s="142">
        <v>1344105397.4630001</v>
      </c>
      <c r="H15" s="31"/>
      <c r="I15" s="31"/>
      <c r="J15" s="31"/>
      <c r="K15" s="31"/>
      <c r="L15" s="31"/>
      <c r="M15" s="31"/>
    </row>
    <row r="16" spans="1:20" ht="14.25" customHeight="1">
      <c r="A16" s="140" t="s">
        <v>82</v>
      </c>
      <c r="B16" s="145">
        <v>45159537.508000001</v>
      </c>
      <c r="C16" s="146">
        <v>196885742.40000099</v>
      </c>
      <c r="D16" s="143">
        <v>45960289.468000002</v>
      </c>
      <c r="E16" s="144">
        <v>198492220.64300001</v>
      </c>
      <c r="F16" s="408">
        <v>45385763.372000001</v>
      </c>
      <c r="G16" s="146">
        <v>228706071.32800001</v>
      </c>
      <c r="H16" s="31"/>
      <c r="I16" s="31"/>
      <c r="J16" s="31"/>
      <c r="K16" s="31"/>
      <c r="L16" s="31"/>
      <c r="M16" s="31"/>
    </row>
    <row r="17" spans="1:26" ht="14.25" customHeight="1">
      <c r="A17" s="140" t="s">
        <v>80</v>
      </c>
      <c r="B17" s="141">
        <v>42579265.109999999</v>
      </c>
      <c r="C17" s="142">
        <v>299766383.13099998</v>
      </c>
      <c r="D17" s="143">
        <v>42570128.609999999</v>
      </c>
      <c r="E17" s="144">
        <v>293119272.30400002</v>
      </c>
      <c r="F17" s="408">
        <v>42600587.43</v>
      </c>
      <c r="G17" s="142">
        <v>303493202.52399999</v>
      </c>
      <c r="H17" s="31"/>
      <c r="I17" s="31"/>
      <c r="J17" s="31"/>
      <c r="K17" s="31"/>
      <c r="L17" s="31"/>
      <c r="M17" s="31"/>
    </row>
    <row r="18" spans="1:26" ht="14.25" customHeight="1">
      <c r="A18" s="140" t="s">
        <v>90</v>
      </c>
      <c r="B18" s="145">
        <v>20819384.057</v>
      </c>
      <c r="C18" s="146">
        <v>212369444.26800001</v>
      </c>
      <c r="D18" s="143">
        <v>20930153.033</v>
      </c>
      <c r="E18" s="144">
        <v>46215447.649999999</v>
      </c>
      <c r="F18" s="408">
        <v>21490941.465</v>
      </c>
      <c r="G18" s="146">
        <v>226206720.88699999</v>
      </c>
      <c r="H18" s="31"/>
      <c r="I18" s="31"/>
      <c r="J18" s="31"/>
      <c r="K18" s="31"/>
      <c r="L18" s="31"/>
      <c r="M18" s="31"/>
    </row>
    <row r="19" spans="1:26" ht="14.25" customHeight="1">
      <c r="A19" s="140" t="s">
        <v>92</v>
      </c>
      <c r="B19" s="141">
        <v>20206986.75</v>
      </c>
      <c r="C19" s="142">
        <v>623493960.90999997</v>
      </c>
      <c r="D19" s="143">
        <v>19991447.379999999</v>
      </c>
      <c r="E19" s="144">
        <v>627462112.35000002</v>
      </c>
      <c r="F19" s="408">
        <v>20234945.059999999</v>
      </c>
      <c r="G19" s="142">
        <v>619207215.25999999</v>
      </c>
      <c r="H19" s="31"/>
      <c r="I19" s="31"/>
      <c r="J19" s="31"/>
      <c r="K19" s="31"/>
      <c r="L19" s="31"/>
      <c r="M19" s="31"/>
    </row>
    <row r="20" spans="1:26" ht="14.25" customHeight="1">
      <c r="A20" s="140" t="s">
        <v>86</v>
      </c>
      <c r="B20" s="145">
        <v>13432526.59</v>
      </c>
      <c r="C20" s="146">
        <v>294727334.704</v>
      </c>
      <c r="D20" s="143">
        <v>13497528.59</v>
      </c>
      <c r="E20" s="144">
        <v>279605439.94599998</v>
      </c>
      <c r="F20" s="408">
        <v>13539537.23</v>
      </c>
      <c r="G20" s="146">
        <v>306542310.36900002</v>
      </c>
      <c r="H20" s="31"/>
      <c r="I20" s="31"/>
      <c r="J20" s="31"/>
      <c r="K20" s="31"/>
      <c r="L20" s="31"/>
      <c r="M20" s="31"/>
    </row>
    <row r="21" spans="1:26" ht="14.25" customHeight="1">
      <c r="A21" s="140" t="s">
        <v>96</v>
      </c>
      <c r="B21" s="141">
        <v>9214134.75</v>
      </c>
      <c r="C21" s="142">
        <v>40167969.479999997</v>
      </c>
      <c r="D21" s="143">
        <v>9347124.6300000008</v>
      </c>
      <c r="E21" s="144">
        <v>5292227.6100000003</v>
      </c>
      <c r="F21" s="408">
        <v>9539772.7699999996</v>
      </c>
      <c r="G21" s="142">
        <v>36874485.770000003</v>
      </c>
      <c r="H21" s="31"/>
      <c r="I21" s="31"/>
      <c r="J21" s="31"/>
      <c r="K21" s="31"/>
      <c r="L21" s="31"/>
      <c r="M21" s="31"/>
    </row>
    <row r="22" spans="1:26" ht="14.25" customHeight="1">
      <c r="A22" s="140" t="s">
        <v>93</v>
      </c>
      <c r="B22" s="145">
        <v>7689838.3300000001</v>
      </c>
      <c r="C22" s="146">
        <v>40381875.756999999</v>
      </c>
      <c r="D22" s="143">
        <v>7680440.3499999996</v>
      </c>
      <c r="E22" s="144">
        <v>9094481.5999999996</v>
      </c>
      <c r="F22" s="408">
        <v>8365584.7599999998</v>
      </c>
      <c r="G22" s="146">
        <v>42407886.787</v>
      </c>
      <c r="H22" s="31"/>
      <c r="I22" s="31"/>
      <c r="J22" s="31"/>
      <c r="K22" s="31"/>
      <c r="L22" s="31"/>
      <c r="M22" s="31"/>
    </row>
    <row r="23" spans="1:26" ht="14.25" customHeight="1">
      <c r="A23" s="140" t="s">
        <v>87</v>
      </c>
      <c r="B23" s="141">
        <v>6613752.7699999996</v>
      </c>
      <c r="C23" s="142">
        <v>90189176.819999993</v>
      </c>
      <c r="D23" s="143">
        <v>6641437.1100000003</v>
      </c>
      <c r="E23" s="144">
        <v>99551892.569999993</v>
      </c>
      <c r="F23" s="408">
        <v>6581655.8600000003</v>
      </c>
      <c r="G23" s="142">
        <v>107985326.12</v>
      </c>
      <c r="H23" s="31"/>
      <c r="I23" s="31"/>
      <c r="J23" s="31"/>
      <c r="K23" s="31"/>
      <c r="L23" s="31"/>
      <c r="M23" s="31"/>
    </row>
    <row r="24" spans="1:26" ht="14.25" customHeight="1">
      <c r="A24" s="140" t="s">
        <v>95</v>
      </c>
      <c r="B24" s="145">
        <v>5002977.08</v>
      </c>
      <c r="C24" s="146">
        <v>24909772.395</v>
      </c>
      <c r="D24" s="143">
        <v>4994092.46</v>
      </c>
      <c r="E24" s="144">
        <v>5165321.9539999999</v>
      </c>
      <c r="F24" s="408">
        <v>5090912.1409999998</v>
      </c>
      <c r="G24" s="146">
        <v>28277093.863000002</v>
      </c>
      <c r="H24" s="31"/>
      <c r="I24" s="31"/>
      <c r="J24" s="31"/>
      <c r="K24" s="31"/>
      <c r="L24" s="31"/>
      <c r="M24" s="31"/>
    </row>
    <row r="25" spans="1:26" ht="14.25" customHeight="1">
      <c r="A25" s="140" t="s">
        <v>94</v>
      </c>
      <c r="B25" s="141">
        <v>3927063.76</v>
      </c>
      <c r="C25" s="142">
        <v>190154160.03</v>
      </c>
      <c r="D25" s="143">
        <v>3989752.52</v>
      </c>
      <c r="E25" s="144">
        <v>200388432.72</v>
      </c>
      <c r="F25" s="408">
        <v>5087657.58</v>
      </c>
      <c r="G25" s="142">
        <v>220126126.88</v>
      </c>
      <c r="H25" s="31"/>
      <c r="I25" s="31"/>
      <c r="J25" s="31"/>
      <c r="K25" s="31"/>
      <c r="L25" s="31"/>
      <c r="M25" s="31"/>
    </row>
    <row r="26" spans="1:26" ht="14.25" customHeight="1">
      <c r="A26" s="140" t="s">
        <v>89</v>
      </c>
      <c r="B26" s="145">
        <v>6547711.4369999999</v>
      </c>
      <c r="C26" s="146">
        <v>92704306.980000004</v>
      </c>
      <c r="D26" s="143">
        <v>4928244.0970000001</v>
      </c>
      <c r="E26" s="144">
        <v>97617286.870000005</v>
      </c>
      <c r="F26" s="408">
        <v>4846102.0070000002</v>
      </c>
      <c r="G26" s="146">
        <v>98287897.540000007</v>
      </c>
      <c r="H26" s="31"/>
      <c r="I26" s="31"/>
      <c r="J26" s="31"/>
      <c r="K26" s="31"/>
      <c r="L26" s="31"/>
      <c r="M26" s="31"/>
    </row>
    <row r="27" spans="1:26" ht="14.25" customHeight="1">
      <c r="A27" s="140" t="s">
        <v>88</v>
      </c>
      <c r="B27" s="141">
        <v>3503727.68</v>
      </c>
      <c r="C27" s="142">
        <v>90710370.069999993</v>
      </c>
      <c r="D27" s="143">
        <v>3484335.89</v>
      </c>
      <c r="E27" s="144">
        <v>111967706.89</v>
      </c>
      <c r="F27" s="581">
        <v>3467835.06</v>
      </c>
      <c r="G27" s="142">
        <v>83922394.370000005</v>
      </c>
      <c r="H27" s="31"/>
      <c r="I27" s="31"/>
      <c r="J27" s="31"/>
      <c r="K27" s="31"/>
      <c r="L27" s="31"/>
      <c r="M27" s="31"/>
      <c r="N27" s="1"/>
      <c r="O27" s="1"/>
      <c r="P27" s="1"/>
      <c r="Q27" s="1"/>
      <c r="R27" s="1"/>
      <c r="S27" s="1"/>
      <c r="T27" s="1"/>
      <c r="U27" s="1"/>
      <c r="V27" s="1"/>
      <c r="W27" s="1"/>
      <c r="X27" s="1"/>
      <c r="Y27" s="1"/>
      <c r="Z27" s="1"/>
    </row>
    <row r="28" spans="1:26" ht="14.25" customHeight="1">
      <c r="A28" s="140" t="s">
        <v>91</v>
      </c>
      <c r="B28" s="141">
        <v>1794375.91</v>
      </c>
      <c r="C28" s="142">
        <v>23652905.151000001</v>
      </c>
      <c r="D28" s="143">
        <v>1818619.41</v>
      </c>
      <c r="E28" s="144">
        <v>25094716.359999999</v>
      </c>
      <c r="F28" s="408">
        <v>1827982.58</v>
      </c>
      <c r="G28" s="142">
        <v>31127543.548</v>
      </c>
      <c r="H28" s="31"/>
      <c r="I28" s="31"/>
      <c r="J28" s="31"/>
      <c r="K28" s="31"/>
      <c r="L28" s="31"/>
      <c r="M28" s="31"/>
    </row>
    <row r="29" spans="1:26" ht="14.25" customHeight="1">
      <c r="A29" s="147" t="s">
        <v>97</v>
      </c>
      <c r="B29" s="582">
        <v>1017875.13</v>
      </c>
      <c r="C29" s="583">
        <v>6528528.4349999996</v>
      </c>
      <c r="D29" s="584">
        <v>1056208.1299999999</v>
      </c>
      <c r="E29" s="585">
        <v>402909.31699999998</v>
      </c>
      <c r="F29" s="586">
        <v>1100248.1299999999</v>
      </c>
      <c r="G29" s="583">
        <v>7417361.5750000002</v>
      </c>
      <c r="H29" s="31"/>
      <c r="I29" s="31"/>
      <c r="J29" s="31"/>
      <c r="K29" s="31"/>
      <c r="L29" s="31"/>
      <c r="M29" s="31"/>
    </row>
    <row r="30" spans="1:26" ht="16.5" customHeight="1">
      <c r="A30" s="593" t="s">
        <v>39</v>
      </c>
      <c r="B30" s="594">
        <f>SUBTOTAL(109,'4.BldgUseTrend'!$B$4:$B$29)</f>
        <v>2814525386.585</v>
      </c>
      <c r="C30" s="595">
        <f>SUBTOTAL(109,'4.BldgUseTrend'!$C$4:$C$29)</f>
        <v>25397952708.366001</v>
      </c>
      <c r="D30" s="596">
        <f>SUBTOTAL(109,'4.BldgUseTrend'!$D$4:$D$29)</f>
        <v>2811794678.6020012</v>
      </c>
      <c r="E30" s="595">
        <f>SUBTOTAL(109,'4.BldgUseTrend'!$E$4:$E$29)</f>
        <v>18877543676.491997</v>
      </c>
      <c r="F30" s="596">
        <f>SUBTOTAL(109,'4.BldgUseTrend'!$F$4:$F$29)</f>
        <v>2837513508.9410005</v>
      </c>
      <c r="G30" s="595">
        <f>SUBTOTAL(109,'4.BldgUseTrend'!$G$4:$G$29)</f>
        <v>26433166990.035995</v>
      </c>
      <c r="H30" s="31"/>
      <c r="I30" s="31"/>
      <c r="J30" s="31"/>
      <c r="K30" s="31"/>
      <c r="L30" s="31"/>
      <c r="M30" s="31"/>
      <c r="N30" s="31"/>
      <c r="O30" s="31"/>
      <c r="P30" s="31"/>
      <c r="Q30" s="31"/>
      <c r="R30" s="31"/>
      <c r="S30" s="31"/>
      <c r="T30" s="31"/>
    </row>
    <row r="31" spans="1:26" ht="14.25" customHeight="1">
      <c r="A31" s="31"/>
      <c r="B31" s="31"/>
      <c r="C31" s="31"/>
      <c r="D31" s="31"/>
      <c r="E31" s="31"/>
      <c r="F31" s="31"/>
      <c r="G31" s="31"/>
      <c r="H31" s="31"/>
      <c r="I31" s="31"/>
      <c r="J31" s="31"/>
      <c r="K31" s="31"/>
      <c r="L31" s="31"/>
      <c r="M31" s="31"/>
      <c r="N31" s="31"/>
      <c r="O31" s="31"/>
      <c r="P31" s="31"/>
      <c r="Q31" s="31"/>
      <c r="R31" s="31"/>
      <c r="S31" s="31"/>
      <c r="T31" s="31"/>
    </row>
    <row r="32" spans="1:26" ht="14.25" customHeight="1">
      <c r="A32" s="31" t="s">
        <v>59</v>
      </c>
      <c r="B32" s="31"/>
      <c r="C32" s="31"/>
      <c r="D32" s="31"/>
      <c r="E32" s="31"/>
      <c r="F32" s="31"/>
      <c r="G32" s="31"/>
      <c r="H32" s="31"/>
      <c r="I32" s="31"/>
      <c r="J32" s="31"/>
      <c r="K32" s="31"/>
      <c r="L32" s="31"/>
      <c r="M32" s="31"/>
      <c r="N32" s="31"/>
      <c r="O32" s="31"/>
      <c r="P32" s="31"/>
      <c r="Q32" s="31"/>
      <c r="R32" s="31"/>
      <c r="S32" s="31"/>
      <c r="T32" s="31"/>
    </row>
    <row r="33" spans="1:20" ht="14.25" customHeight="1">
      <c r="A33" s="31" t="s">
        <v>103</v>
      </c>
      <c r="B33" s="95"/>
      <c r="C33" s="95"/>
      <c r="D33" s="95"/>
      <c r="E33" s="95"/>
      <c r="F33" s="95"/>
      <c r="G33" s="148"/>
      <c r="H33" s="31"/>
      <c r="I33" s="31"/>
      <c r="J33" s="31"/>
      <c r="K33" s="31"/>
      <c r="L33" s="31"/>
      <c r="M33" s="31"/>
      <c r="N33" s="31"/>
      <c r="O33" s="31"/>
      <c r="P33" s="31"/>
      <c r="Q33" s="31"/>
      <c r="R33" s="31"/>
      <c r="S33" s="31"/>
      <c r="T33" s="31"/>
    </row>
    <row r="34" spans="1:20" ht="14.25" customHeight="1">
      <c r="A34" s="31" t="s">
        <v>104</v>
      </c>
      <c r="B34" s="31"/>
      <c r="C34" s="31"/>
      <c r="D34" s="31"/>
      <c r="E34" s="31"/>
      <c r="F34" s="31"/>
      <c r="G34" s="31"/>
      <c r="H34" s="31"/>
      <c r="I34" s="31"/>
      <c r="J34" s="31"/>
      <c r="K34" s="31"/>
      <c r="L34" s="31"/>
      <c r="M34" s="31"/>
      <c r="N34" s="31"/>
      <c r="O34" s="31"/>
      <c r="P34" s="31"/>
      <c r="Q34" s="31"/>
      <c r="R34" s="31"/>
      <c r="S34" s="31"/>
      <c r="T34" s="31"/>
    </row>
    <row r="35" spans="1:20" ht="30" customHeight="1">
      <c r="A35" s="948" t="s">
        <v>105</v>
      </c>
      <c r="B35" s="922"/>
      <c r="C35" s="922"/>
      <c r="D35" s="922"/>
      <c r="E35" s="922"/>
      <c r="F35" s="922"/>
      <c r="G35" s="922"/>
      <c r="H35" s="31"/>
      <c r="I35" s="31"/>
      <c r="J35" s="31"/>
      <c r="K35" s="31"/>
      <c r="L35" s="31"/>
      <c r="M35" s="31"/>
      <c r="N35" s="31"/>
      <c r="O35" s="31"/>
      <c r="P35" s="31"/>
      <c r="Q35" s="31"/>
      <c r="R35" s="31"/>
      <c r="S35" s="31"/>
      <c r="T35" s="31"/>
    </row>
    <row r="36" spans="1:20" ht="14.25" customHeight="1">
      <c r="A36" s="31" t="s">
        <v>101</v>
      </c>
      <c r="B36" s="31"/>
      <c r="C36" s="31"/>
      <c r="D36" s="31"/>
      <c r="E36" s="31"/>
      <c r="F36" s="31"/>
      <c r="G36" s="31"/>
      <c r="H36" s="31"/>
      <c r="I36" s="31"/>
      <c r="J36" s="31"/>
      <c r="K36" s="31"/>
      <c r="L36" s="31"/>
      <c r="M36" s="31"/>
      <c r="N36" s="31"/>
      <c r="O36" s="31"/>
      <c r="P36" s="31"/>
      <c r="Q36" s="31"/>
      <c r="R36" s="31"/>
      <c r="S36" s="31"/>
      <c r="T36" s="31"/>
    </row>
    <row r="37" spans="1:20" ht="14.25" customHeight="1">
      <c r="A37" s="31"/>
      <c r="B37" s="31"/>
      <c r="C37" s="31"/>
      <c r="D37" s="31"/>
      <c r="E37" s="31"/>
      <c r="F37" s="31"/>
      <c r="G37" s="31"/>
      <c r="H37" s="31"/>
      <c r="I37" s="31"/>
      <c r="J37" s="31"/>
      <c r="K37" s="31"/>
      <c r="L37" s="31"/>
      <c r="M37" s="31"/>
      <c r="N37" s="31"/>
      <c r="O37" s="31"/>
      <c r="P37" s="31"/>
      <c r="Q37" s="31"/>
      <c r="R37" s="31"/>
      <c r="S37" s="31"/>
      <c r="T37" s="31"/>
    </row>
    <row r="38" spans="1:20" ht="14.25" customHeight="1">
      <c r="A38" s="1"/>
      <c r="B38" s="1"/>
      <c r="C38" s="1"/>
      <c r="D38" s="1"/>
      <c r="E38" s="1"/>
      <c r="F38" s="1"/>
      <c r="G38" s="1"/>
      <c r="H38" s="1"/>
      <c r="I38" s="1"/>
      <c r="J38" s="1"/>
      <c r="K38" s="1"/>
      <c r="L38" s="1"/>
      <c r="M38" s="1"/>
      <c r="N38" s="1"/>
      <c r="O38" s="1"/>
      <c r="P38" s="1"/>
      <c r="Q38" s="1"/>
      <c r="R38" s="1"/>
      <c r="S38" s="1"/>
      <c r="T38" s="1"/>
    </row>
    <row r="39" spans="1:20" ht="14.25" customHeight="1">
      <c r="A39" s="1"/>
      <c r="B39" s="1"/>
      <c r="C39" s="1"/>
      <c r="D39" s="1"/>
      <c r="E39" s="1"/>
      <c r="F39" s="1"/>
      <c r="G39" s="1"/>
      <c r="H39" s="1"/>
      <c r="I39" s="1"/>
      <c r="J39" s="1"/>
      <c r="K39" s="1"/>
      <c r="L39" s="1"/>
      <c r="M39" s="1"/>
      <c r="N39" s="1"/>
      <c r="O39" s="1"/>
      <c r="P39" s="1"/>
      <c r="Q39" s="1"/>
      <c r="R39" s="1"/>
      <c r="S39" s="1"/>
      <c r="T39" s="1"/>
    </row>
    <row r="40" spans="1:20" ht="14.25" customHeight="1">
      <c r="A40" s="1"/>
      <c r="B40" s="1"/>
      <c r="C40" s="1"/>
      <c r="D40" s="1"/>
      <c r="E40" s="1"/>
      <c r="F40" s="1"/>
      <c r="G40" s="1"/>
      <c r="H40" s="1"/>
      <c r="I40" s="1"/>
      <c r="J40" s="1"/>
      <c r="K40" s="1"/>
      <c r="L40" s="1"/>
      <c r="M40" s="1"/>
      <c r="N40" s="1"/>
      <c r="O40" s="1"/>
      <c r="P40" s="1"/>
      <c r="Q40" s="1"/>
      <c r="R40" s="1"/>
      <c r="S40" s="1"/>
      <c r="T40" s="1"/>
    </row>
    <row r="41" spans="1:20" ht="14.25" customHeight="1">
      <c r="A41" s="1"/>
      <c r="B41" s="1"/>
      <c r="C41" s="1"/>
      <c r="D41" s="1"/>
      <c r="E41" s="1"/>
      <c r="F41" s="1"/>
      <c r="G41" s="1"/>
      <c r="H41" s="1"/>
      <c r="I41" s="1"/>
      <c r="J41" s="1"/>
      <c r="K41" s="1"/>
      <c r="L41" s="1"/>
      <c r="M41" s="1"/>
      <c r="N41" s="1"/>
      <c r="O41" s="1"/>
      <c r="P41" s="1"/>
      <c r="Q41" s="1"/>
      <c r="R41" s="1"/>
      <c r="S41" s="1"/>
      <c r="T41" s="1"/>
    </row>
    <row r="42" spans="1:20" ht="14.25" customHeight="1">
      <c r="A42" s="1"/>
      <c r="B42" s="1"/>
      <c r="C42" s="1"/>
      <c r="D42" s="1"/>
      <c r="E42" s="1"/>
      <c r="F42" s="1"/>
      <c r="G42" s="1"/>
      <c r="H42" s="1"/>
      <c r="I42" s="1"/>
      <c r="J42" s="1"/>
      <c r="K42" s="1"/>
      <c r="L42" s="1"/>
      <c r="M42" s="1"/>
      <c r="N42" s="1"/>
      <c r="O42" s="1"/>
      <c r="P42" s="1"/>
      <c r="Q42" s="1"/>
      <c r="R42" s="1"/>
      <c r="S42" s="1"/>
      <c r="T42" s="1"/>
    </row>
    <row r="43" spans="1:20" ht="14.25" customHeight="1">
      <c r="A43" s="1"/>
      <c r="B43" s="1"/>
      <c r="C43" s="1"/>
      <c r="D43" s="1"/>
      <c r="E43" s="1"/>
      <c r="F43" s="1"/>
      <c r="G43" s="109"/>
      <c r="H43" s="1"/>
      <c r="I43" s="1"/>
      <c r="J43" s="1"/>
      <c r="K43" s="1"/>
      <c r="L43" s="1"/>
      <c r="M43" s="1"/>
      <c r="N43" s="1"/>
      <c r="O43" s="1"/>
      <c r="P43" s="1"/>
      <c r="Q43" s="1"/>
      <c r="R43" s="1"/>
      <c r="S43" s="1"/>
      <c r="T43" s="1"/>
    </row>
    <row r="44" spans="1:20" ht="14.25" customHeight="1">
      <c r="A44" s="1"/>
      <c r="B44" s="1"/>
      <c r="C44" s="1"/>
      <c r="D44" s="1"/>
      <c r="E44" s="1"/>
      <c r="F44" s="1"/>
      <c r="G44" s="150"/>
      <c r="H44" s="1"/>
      <c r="I44" s="1"/>
      <c r="J44" s="1"/>
      <c r="K44" s="1"/>
      <c r="L44" s="1"/>
      <c r="M44" s="1"/>
      <c r="N44" s="1"/>
      <c r="O44" s="1"/>
      <c r="P44" s="1"/>
      <c r="Q44" s="1"/>
      <c r="R44" s="1"/>
      <c r="S44" s="1"/>
      <c r="T44" s="1"/>
    </row>
    <row r="45" spans="1:20" ht="14.25" customHeight="1">
      <c r="A45" s="1"/>
      <c r="B45" s="1"/>
      <c r="C45" s="1"/>
      <c r="D45" s="1"/>
      <c r="E45" s="1"/>
      <c r="F45" s="1"/>
      <c r="G45" s="1"/>
      <c r="H45" s="1"/>
      <c r="I45" s="1"/>
      <c r="J45" s="1"/>
      <c r="K45" s="1"/>
      <c r="L45" s="1"/>
      <c r="M45" s="1"/>
      <c r="N45" s="1"/>
      <c r="O45" s="1"/>
      <c r="P45" s="1"/>
      <c r="Q45" s="1"/>
      <c r="R45" s="1"/>
      <c r="S45" s="1"/>
      <c r="T45" s="1"/>
    </row>
    <row r="46" spans="1:20" ht="14.25" customHeight="1">
      <c r="A46" s="1"/>
      <c r="B46" s="1"/>
      <c r="C46" s="1"/>
      <c r="D46" s="1"/>
      <c r="E46" s="1"/>
      <c r="F46" s="1"/>
      <c r="G46" s="1"/>
      <c r="H46" s="1"/>
      <c r="I46" s="1"/>
      <c r="J46" s="1"/>
      <c r="K46" s="1"/>
      <c r="L46" s="1"/>
      <c r="M46" s="1"/>
      <c r="N46" s="1"/>
      <c r="O46" s="1"/>
      <c r="P46" s="1"/>
      <c r="Q46" s="1"/>
      <c r="R46" s="1"/>
      <c r="S46" s="1"/>
      <c r="T46" s="1"/>
    </row>
    <row r="47" spans="1:20" ht="14.25" customHeight="1">
      <c r="A47" s="1"/>
      <c r="B47" s="1"/>
      <c r="C47" s="1"/>
      <c r="D47" s="1"/>
      <c r="E47" s="1"/>
      <c r="F47" s="1"/>
      <c r="G47" s="1"/>
      <c r="H47" s="1"/>
      <c r="I47" s="1"/>
      <c r="J47" s="1"/>
      <c r="K47" s="1"/>
      <c r="L47" s="1"/>
      <c r="M47" s="1"/>
      <c r="N47" s="1"/>
      <c r="O47" s="1"/>
      <c r="P47" s="1"/>
      <c r="Q47" s="1"/>
      <c r="R47" s="1"/>
      <c r="S47" s="1"/>
      <c r="T47" s="1"/>
    </row>
    <row r="48" spans="1:20" ht="14.25" customHeight="1">
      <c r="A48" s="1"/>
      <c r="B48" s="1"/>
      <c r="C48" s="1"/>
      <c r="D48" s="1"/>
      <c r="E48" s="1"/>
      <c r="F48" s="1"/>
      <c r="G48" s="1"/>
      <c r="H48" s="1"/>
      <c r="I48" s="1"/>
      <c r="J48" s="1"/>
      <c r="K48" s="1"/>
      <c r="L48" s="1"/>
      <c r="M48" s="1"/>
      <c r="N48" s="1"/>
      <c r="O48" s="1"/>
      <c r="P48" s="1"/>
      <c r="Q48" s="1"/>
      <c r="R48" s="1"/>
      <c r="S48" s="1"/>
      <c r="T48" s="1"/>
    </row>
    <row r="49" spans="1:20" ht="14.25" customHeight="1">
      <c r="A49" s="1"/>
      <c r="B49" s="1"/>
      <c r="C49" s="1"/>
      <c r="D49" s="1"/>
      <c r="E49" s="1"/>
      <c r="F49" s="1"/>
      <c r="G49" s="1"/>
      <c r="H49" s="1"/>
      <c r="I49" s="1"/>
      <c r="J49" s="1"/>
      <c r="K49" s="1"/>
      <c r="L49" s="1"/>
      <c r="M49" s="1"/>
      <c r="N49" s="1"/>
      <c r="O49" s="1"/>
      <c r="P49" s="1"/>
      <c r="Q49" s="1"/>
      <c r="R49" s="1"/>
      <c r="S49" s="1"/>
      <c r="T49" s="1"/>
    </row>
    <row r="50" spans="1:20" ht="14.25" customHeight="1">
      <c r="A50" s="1"/>
      <c r="B50" s="1"/>
      <c r="C50" s="1"/>
      <c r="D50" s="1"/>
      <c r="E50" s="1"/>
      <c r="F50" s="1"/>
      <c r="G50" s="1"/>
      <c r="H50" s="1"/>
      <c r="I50" s="1"/>
      <c r="J50" s="1"/>
      <c r="K50" s="1"/>
      <c r="L50" s="1"/>
      <c r="M50" s="1"/>
      <c r="N50" s="1"/>
      <c r="O50" s="1"/>
      <c r="P50" s="1"/>
      <c r="Q50" s="1"/>
      <c r="R50" s="1"/>
      <c r="S50" s="1"/>
      <c r="T50" s="1"/>
    </row>
    <row r="51" spans="1:20" ht="14.25" customHeight="1">
      <c r="A51" s="1"/>
      <c r="B51" s="1"/>
      <c r="C51" s="1"/>
      <c r="D51" s="1"/>
      <c r="E51" s="1"/>
      <c r="F51" s="1"/>
      <c r="G51" s="1"/>
      <c r="H51" s="1"/>
      <c r="I51" s="1"/>
      <c r="J51" s="1"/>
      <c r="K51" s="1"/>
      <c r="L51" s="1"/>
      <c r="M51" s="1"/>
      <c r="N51" s="1"/>
      <c r="O51" s="1"/>
      <c r="P51" s="1"/>
      <c r="Q51" s="1"/>
      <c r="R51" s="1"/>
      <c r="S51" s="1"/>
      <c r="T51" s="1"/>
    </row>
    <row r="52" spans="1:20" ht="14.25" customHeight="1">
      <c r="A52" s="1"/>
      <c r="B52" s="1"/>
      <c r="C52" s="1"/>
      <c r="D52" s="1"/>
      <c r="E52" s="1"/>
      <c r="F52" s="1"/>
      <c r="G52" s="1"/>
      <c r="H52" s="1"/>
      <c r="I52" s="1"/>
      <c r="J52" s="1"/>
      <c r="K52" s="1"/>
      <c r="L52" s="1"/>
      <c r="M52" s="1"/>
      <c r="N52" s="1"/>
      <c r="O52" s="1"/>
      <c r="P52" s="1"/>
      <c r="Q52" s="1"/>
      <c r="R52" s="1"/>
      <c r="S52" s="1"/>
      <c r="T52" s="1"/>
    </row>
    <row r="53" spans="1:20" ht="14.25" customHeight="1">
      <c r="A53" s="1"/>
      <c r="B53" s="1"/>
      <c r="C53" s="1"/>
      <c r="D53" s="1"/>
      <c r="E53" s="1"/>
      <c r="F53" s="1"/>
      <c r="G53" s="1"/>
      <c r="H53" s="1"/>
      <c r="I53" s="1"/>
      <c r="J53" s="1"/>
      <c r="K53" s="1"/>
      <c r="L53" s="1"/>
      <c r="M53" s="1"/>
      <c r="N53" s="1"/>
      <c r="O53" s="1"/>
      <c r="P53" s="1"/>
      <c r="Q53" s="1"/>
      <c r="R53" s="1"/>
      <c r="S53" s="1"/>
      <c r="T53" s="1"/>
    </row>
    <row r="54" spans="1:20" ht="15" customHeight="1">
      <c r="A54" s="1"/>
      <c r="B54" s="1"/>
      <c r="C54" s="1"/>
      <c r="D54" s="1"/>
      <c r="E54" s="1"/>
      <c r="F54" s="1"/>
      <c r="G54" s="1"/>
      <c r="H54" s="1"/>
      <c r="I54" s="1"/>
      <c r="J54" s="1"/>
      <c r="K54" s="1"/>
      <c r="L54" s="1"/>
      <c r="M54" s="1"/>
      <c r="N54" s="1"/>
      <c r="O54" s="1"/>
      <c r="P54" s="1"/>
      <c r="Q54" s="1"/>
      <c r="R54" s="1"/>
      <c r="S54" s="1"/>
      <c r="T54" s="1"/>
    </row>
    <row r="55" spans="1:20" ht="14.25" customHeight="1">
      <c r="A55" s="1"/>
      <c r="B55" s="1"/>
      <c r="C55" s="1"/>
      <c r="D55" s="1"/>
      <c r="E55" s="1"/>
      <c r="F55" s="1"/>
      <c r="G55" s="1"/>
      <c r="H55" s="1"/>
      <c r="I55" s="1"/>
      <c r="J55" s="1"/>
      <c r="K55" s="1"/>
      <c r="L55" s="1"/>
      <c r="M55" s="1"/>
      <c r="N55" s="1"/>
      <c r="O55" s="1"/>
      <c r="P55" s="1"/>
      <c r="Q55" s="1"/>
      <c r="R55" s="1"/>
      <c r="S55" s="1"/>
      <c r="T55" s="1"/>
    </row>
    <row r="56" spans="1:20" ht="14.25" customHeight="1">
      <c r="A56" s="1"/>
      <c r="B56" s="1"/>
      <c r="C56" s="1"/>
      <c r="D56" s="1"/>
      <c r="E56" s="1"/>
      <c r="F56" s="1"/>
      <c r="G56" s="1"/>
      <c r="H56" s="1"/>
      <c r="I56" s="1"/>
      <c r="J56" s="1"/>
      <c r="K56" s="1"/>
      <c r="L56" s="1"/>
      <c r="M56" s="1"/>
      <c r="N56" s="1"/>
      <c r="O56" s="1"/>
      <c r="P56" s="1"/>
      <c r="Q56" s="1"/>
      <c r="R56" s="1"/>
      <c r="S56" s="1"/>
      <c r="T56" s="1"/>
    </row>
    <row r="57" spans="1:20" ht="14.25" customHeight="1">
      <c r="A57" s="1"/>
      <c r="B57" s="1"/>
      <c r="C57" s="1"/>
      <c r="D57" s="1"/>
      <c r="E57" s="1"/>
      <c r="F57" s="1"/>
      <c r="G57" s="1"/>
      <c r="H57" s="1"/>
      <c r="I57" s="1"/>
      <c r="J57" s="1"/>
      <c r="K57" s="1"/>
      <c r="L57" s="1"/>
      <c r="M57" s="1"/>
      <c r="N57" s="1"/>
      <c r="O57" s="1"/>
      <c r="P57" s="1"/>
      <c r="Q57" s="1"/>
      <c r="R57" s="1"/>
      <c r="S57" s="1"/>
      <c r="T57" s="1"/>
    </row>
    <row r="58" spans="1:20" ht="14.25" customHeight="1">
      <c r="A58" s="1"/>
      <c r="B58" s="1"/>
      <c r="C58" s="1"/>
      <c r="D58" s="1"/>
      <c r="E58" s="1"/>
      <c r="F58" s="1"/>
      <c r="G58" s="1"/>
      <c r="H58" s="1"/>
      <c r="I58" s="1"/>
      <c r="J58" s="1"/>
      <c r="K58" s="1"/>
      <c r="L58" s="1"/>
      <c r="M58" s="1"/>
      <c r="N58" s="1"/>
      <c r="O58" s="1"/>
      <c r="P58" s="1"/>
      <c r="Q58" s="1"/>
      <c r="R58" s="1"/>
      <c r="S58" s="1"/>
      <c r="T58" s="1"/>
    </row>
    <row r="59" spans="1:20" ht="14.25" customHeight="1">
      <c r="A59" s="1"/>
      <c r="B59" s="1"/>
      <c r="C59" s="1"/>
      <c r="D59" s="1"/>
      <c r="E59" s="1"/>
      <c r="F59" s="1"/>
      <c r="G59" s="1"/>
      <c r="H59" s="1"/>
      <c r="I59" s="1"/>
      <c r="J59" s="1"/>
      <c r="K59" s="1"/>
      <c r="L59" s="1"/>
      <c r="M59" s="1"/>
      <c r="N59" s="1"/>
      <c r="O59" s="1"/>
      <c r="P59" s="1"/>
      <c r="Q59" s="1"/>
      <c r="R59" s="1"/>
      <c r="S59" s="1"/>
      <c r="T59" s="1"/>
    </row>
    <row r="60" spans="1:20" ht="14.25" customHeight="1">
      <c r="A60" s="1"/>
      <c r="B60" s="1"/>
      <c r="C60" s="1"/>
      <c r="D60" s="1"/>
      <c r="E60" s="1"/>
      <c r="F60" s="1"/>
      <c r="G60" s="1"/>
      <c r="H60" s="1"/>
      <c r="I60" s="1"/>
      <c r="J60" s="1"/>
      <c r="K60" s="1"/>
      <c r="L60" s="1"/>
      <c r="M60" s="1"/>
      <c r="N60" s="1"/>
      <c r="O60" s="1"/>
      <c r="P60" s="1"/>
      <c r="Q60" s="1"/>
      <c r="R60" s="1"/>
      <c r="S60" s="1"/>
      <c r="T60" s="1"/>
    </row>
    <row r="61" spans="1:20" ht="14.25" customHeight="1">
      <c r="A61" s="1"/>
      <c r="B61" s="1"/>
      <c r="C61" s="1"/>
      <c r="D61" s="1"/>
      <c r="E61" s="1"/>
      <c r="F61" s="1"/>
      <c r="G61" s="1"/>
      <c r="H61" s="1"/>
      <c r="I61" s="1"/>
      <c r="J61" s="1"/>
      <c r="K61" s="1"/>
      <c r="L61" s="1"/>
      <c r="M61" s="1"/>
      <c r="N61" s="1"/>
      <c r="O61" s="1"/>
      <c r="P61" s="1"/>
      <c r="Q61" s="1"/>
      <c r="R61" s="1"/>
      <c r="S61" s="1"/>
      <c r="T61" s="1"/>
    </row>
    <row r="62" spans="1:20" ht="14.25" customHeight="1">
      <c r="A62" s="1"/>
      <c r="B62" s="1"/>
      <c r="C62" s="1"/>
      <c r="D62" s="1"/>
      <c r="E62" s="1"/>
      <c r="F62" s="1"/>
      <c r="G62" s="1"/>
      <c r="H62" s="1"/>
      <c r="I62" s="1"/>
      <c r="J62" s="1"/>
      <c r="K62" s="1"/>
      <c r="L62" s="1"/>
      <c r="M62" s="1"/>
      <c r="N62" s="1"/>
      <c r="O62" s="1"/>
      <c r="P62" s="1"/>
      <c r="Q62" s="1"/>
      <c r="R62" s="1"/>
      <c r="S62" s="1"/>
      <c r="T62" s="1"/>
    </row>
    <row r="63" spans="1:20" ht="14.25" customHeight="1">
      <c r="A63" s="1"/>
      <c r="B63" s="1"/>
      <c r="C63" s="1"/>
      <c r="D63" s="1"/>
      <c r="E63" s="1"/>
      <c r="F63" s="1"/>
      <c r="G63" s="1"/>
      <c r="H63" s="1"/>
      <c r="I63" s="1"/>
      <c r="J63" s="1"/>
      <c r="K63" s="1"/>
      <c r="L63" s="1"/>
      <c r="M63" s="1"/>
      <c r="N63" s="1"/>
      <c r="O63" s="1"/>
      <c r="P63" s="1"/>
      <c r="Q63" s="1"/>
      <c r="R63" s="1"/>
      <c r="S63" s="1"/>
      <c r="T63" s="1"/>
    </row>
    <row r="64" spans="1:20" ht="14.25" customHeight="1">
      <c r="A64" s="1"/>
      <c r="B64" s="1"/>
      <c r="C64" s="1"/>
      <c r="D64" s="1"/>
      <c r="E64" s="1"/>
      <c r="F64" s="1"/>
      <c r="G64" s="1"/>
      <c r="H64" s="1"/>
      <c r="I64" s="1"/>
      <c r="J64" s="1"/>
      <c r="K64" s="1"/>
      <c r="L64" s="1"/>
      <c r="M64" s="1"/>
      <c r="N64" s="1"/>
      <c r="O64" s="1"/>
      <c r="P64" s="1"/>
      <c r="Q64" s="1"/>
      <c r="R64" s="1"/>
      <c r="S64" s="1"/>
      <c r="T64" s="1"/>
    </row>
    <row r="65" spans="1:20" ht="14.25" customHeight="1">
      <c r="A65" s="1"/>
      <c r="B65" s="1"/>
      <c r="C65" s="1"/>
      <c r="D65" s="1"/>
      <c r="E65" s="1"/>
      <c r="F65" s="1"/>
      <c r="G65" s="1"/>
      <c r="H65" s="1"/>
      <c r="I65" s="1"/>
      <c r="J65" s="1"/>
      <c r="K65" s="1"/>
      <c r="L65" s="1"/>
      <c r="M65" s="1"/>
      <c r="N65" s="1"/>
      <c r="O65" s="1"/>
      <c r="P65" s="1"/>
      <c r="Q65" s="1"/>
      <c r="R65" s="1"/>
      <c r="S65" s="1"/>
      <c r="T65" s="1"/>
    </row>
    <row r="66" spans="1:20" ht="14.25" customHeight="1">
      <c r="A66" s="1"/>
      <c r="B66" s="1"/>
      <c r="C66" s="1"/>
      <c r="D66" s="1"/>
      <c r="E66" s="1"/>
      <c r="F66" s="1"/>
      <c r="G66" s="1"/>
      <c r="H66" s="1"/>
      <c r="I66" s="1"/>
      <c r="J66" s="1"/>
      <c r="K66" s="1"/>
      <c r="L66" s="1"/>
      <c r="M66" s="1"/>
      <c r="N66" s="1"/>
      <c r="O66" s="1"/>
      <c r="P66" s="1"/>
      <c r="Q66" s="1"/>
      <c r="R66" s="1"/>
      <c r="S66" s="1"/>
      <c r="T66" s="1"/>
    </row>
    <row r="67" spans="1:20" ht="14.25" customHeight="1">
      <c r="A67" s="1"/>
      <c r="B67" s="1"/>
      <c r="C67" s="1"/>
      <c r="D67" s="1"/>
      <c r="E67" s="1"/>
      <c r="F67" s="1"/>
      <c r="G67" s="1"/>
      <c r="H67" s="1"/>
      <c r="I67" s="1"/>
      <c r="J67" s="1"/>
      <c r="K67" s="1"/>
      <c r="L67" s="1"/>
      <c r="M67" s="1"/>
      <c r="N67" s="1"/>
      <c r="O67" s="1"/>
      <c r="P67" s="1"/>
      <c r="Q67" s="1"/>
      <c r="R67" s="1"/>
      <c r="S67" s="1"/>
      <c r="T67" s="1"/>
    </row>
    <row r="68" spans="1:20" ht="14.25" customHeight="1">
      <c r="A68" s="1"/>
      <c r="B68" s="1"/>
      <c r="C68" s="1"/>
      <c r="D68" s="1"/>
      <c r="E68" s="1"/>
      <c r="F68" s="1"/>
      <c r="G68" s="1"/>
      <c r="H68" s="1"/>
      <c r="I68" s="1"/>
      <c r="J68" s="1"/>
      <c r="K68" s="1"/>
      <c r="L68" s="1"/>
      <c r="M68" s="1"/>
      <c r="N68" s="1"/>
      <c r="O68" s="1"/>
      <c r="P68" s="1"/>
      <c r="Q68" s="1"/>
      <c r="R68" s="1"/>
      <c r="S68" s="1"/>
      <c r="T68" s="1"/>
    </row>
    <row r="69" spans="1:20" ht="14.25" customHeight="1">
      <c r="A69" s="1"/>
      <c r="B69" s="1"/>
      <c r="C69" s="1"/>
      <c r="D69" s="1"/>
      <c r="E69" s="1"/>
      <c r="F69" s="1"/>
      <c r="G69" s="1"/>
      <c r="H69" s="1"/>
      <c r="I69" s="1"/>
      <c r="J69" s="1"/>
      <c r="K69" s="1"/>
      <c r="L69" s="1"/>
      <c r="M69" s="1"/>
      <c r="N69" s="1"/>
      <c r="O69" s="1"/>
      <c r="P69" s="1"/>
      <c r="Q69" s="1"/>
      <c r="R69" s="1"/>
      <c r="S69" s="1"/>
      <c r="T69" s="1"/>
    </row>
    <row r="70" spans="1:20" ht="14.25" customHeight="1">
      <c r="A70" s="1"/>
      <c r="B70" s="1"/>
      <c r="C70" s="1"/>
      <c r="D70" s="1"/>
      <c r="E70" s="1"/>
      <c r="F70" s="1"/>
      <c r="G70" s="1"/>
      <c r="H70" s="1"/>
      <c r="I70" s="1"/>
      <c r="J70" s="1"/>
      <c r="K70" s="1"/>
      <c r="L70" s="1"/>
      <c r="M70" s="1"/>
      <c r="N70" s="1"/>
      <c r="O70" s="1"/>
      <c r="P70" s="1"/>
      <c r="Q70" s="1"/>
      <c r="R70" s="1"/>
      <c r="S70" s="1"/>
      <c r="T70" s="1"/>
    </row>
    <row r="71" spans="1:20" ht="14.25" customHeight="1">
      <c r="A71" s="1"/>
      <c r="B71" s="1"/>
      <c r="C71" s="1"/>
      <c r="D71" s="1"/>
      <c r="E71" s="1"/>
      <c r="F71" s="1"/>
      <c r="G71" s="1"/>
      <c r="H71" s="1"/>
      <c r="I71" s="1"/>
      <c r="J71" s="1"/>
      <c r="K71" s="1"/>
      <c r="L71" s="1"/>
      <c r="M71" s="1"/>
      <c r="N71" s="1"/>
      <c r="O71" s="1"/>
      <c r="P71" s="1"/>
      <c r="Q71" s="1"/>
      <c r="R71" s="1"/>
      <c r="S71" s="1"/>
      <c r="T71" s="1"/>
    </row>
    <row r="72" spans="1:20" ht="14.25" customHeight="1">
      <c r="A72" s="1"/>
      <c r="B72" s="1"/>
      <c r="C72" s="1"/>
      <c r="D72" s="1"/>
      <c r="E72" s="1"/>
      <c r="F72" s="1"/>
      <c r="G72" s="1"/>
      <c r="H72" s="1"/>
      <c r="I72" s="1"/>
      <c r="J72" s="1"/>
      <c r="K72" s="1"/>
      <c r="L72" s="1"/>
      <c r="M72" s="1"/>
      <c r="N72" s="1"/>
      <c r="O72" s="1"/>
      <c r="P72" s="1"/>
      <c r="Q72" s="1"/>
      <c r="R72" s="1"/>
      <c r="S72" s="1"/>
      <c r="T72" s="1"/>
    </row>
    <row r="73" spans="1:20" ht="14.25" customHeight="1">
      <c r="A73" s="1"/>
      <c r="B73" s="1"/>
      <c r="C73" s="1"/>
      <c r="D73" s="1"/>
      <c r="E73" s="1"/>
      <c r="F73" s="1"/>
      <c r="G73" s="1"/>
      <c r="H73" s="1"/>
      <c r="I73" s="1"/>
      <c r="J73" s="1"/>
      <c r="K73" s="1"/>
      <c r="L73" s="1"/>
      <c r="M73" s="1"/>
      <c r="N73" s="1"/>
      <c r="O73" s="1"/>
      <c r="P73" s="1"/>
      <c r="Q73" s="1"/>
      <c r="R73" s="1"/>
      <c r="S73" s="1"/>
      <c r="T73" s="1"/>
    </row>
    <row r="74" spans="1:20" ht="14.25" customHeight="1">
      <c r="A74" s="1"/>
      <c r="B74" s="1"/>
      <c r="C74" s="1"/>
      <c r="D74" s="1"/>
      <c r="E74" s="1"/>
      <c r="F74" s="1"/>
      <c r="G74" s="1"/>
      <c r="H74" s="1"/>
      <c r="I74" s="1"/>
      <c r="J74" s="1"/>
      <c r="K74" s="1"/>
      <c r="L74" s="1"/>
      <c r="M74" s="1"/>
      <c r="N74" s="1"/>
      <c r="O74" s="1"/>
      <c r="P74" s="1"/>
      <c r="Q74" s="1"/>
      <c r="R74" s="1"/>
      <c r="S74" s="1"/>
      <c r="T74" s="1"/>
    </row>
    <row r="75" spans="1:20" ht="14.25" customHeight="1">
      <c r="A75" s="1"/>
      <c r="B75" s="1"/>
      <c r="C75" s="1"/>
      <c r="D75" s="1"/>
      <c r="E75" s="1"/>
      <c r="F75" s="1"/>
      <c r="G75" s="1"/>
      <c r="H75" s="1"/>
      <c r="I75" s="1"/>
      <c r="J75" s="1"/>
      <c r="K75" s="1"/>
      <c r="L75" s="1"/>
      <c r="M75" s="1"/>
      <c r="N75" s="1"/>
      <c r="O75" s="1"/>
      <c r="P75" s="1"/>
      <c r="Q75" s="1"/>
      <c r="R75" s="1"/>
      <c r="S75" s="1"/>
      <c r="T75" s="1"/>
    </row>
    <row r="76" spans="1:20" ht="14.25" customHeight="1">
      <c r="A76" s="1"/>
      <c r="B76" s="1"/>
      <c r="C76" s="1"/>
      <c r="D76" s="1"/>
      <c r="E76" s="1"/>
      <c r="F76" s="1"/>
      <c r="G76" s="1"/>
      <c r="H76" s="1"/>
      <c r="I76" s="1"/>
      <c r="J76" s="1"/>
      <c r="K76" s="1"/>
      <c r="L76" s="1"/>
      <c r="M76" s="1"/>
      <c r="N76" s="1"/>
      <c r="O76" s="1"/>
      <c r="P76" s="1"/>
      <c r="Q76" s="1"/>
      <c r="R76" s="1"/>
      <c r="S76" s="1"/>
      <c r="T76" s="1"/>
    </row>
    <row r="77" spans="1:20" ht="14.25" customHeight="1">
      <c r="A77" s="1"/>
      <c r="B77" s="1"/>
      <c r="C77" s="1"/>
      <c r="D77" s="1"/>
      <c r="E77" s="1"/>
      <c r="F77" s="1"/>
      <c r="G77" s="1"/>
      <c r="H77" s="1"/>
      <c r="I77" s="1"/>
      <c r="J77" s="1"/>
      <c r="K77" s="1"/>
      <c r="L77" s="1"/>
      <c r="M77" s="1"/>
      <c r="N77" s="1"/>
      <c r="O77" s="1"/>
      <c r="P77" s="1"/>
      <c r="Q77" s="1"/>
      <c r="R77" s="1"/>
      <c r="S77" s="1"/>
      <c r="T77" s="1"/>
    </row>
    <row r="78" spans="1:20" ht="14.25" customHeight="1">
      <c r="A78" s="1"/>
      <c r="B78" s="1"/>
      <c r="C78" s="1"/>
      <c r="D78" s="1"/>
      <c r="E78" s="1"/>
      <c r="F78" s="1"/>
      <c r="G78" s="1"/>
      <c r="H78" s="1"/>
      <c r="I78" s="1"/>
      <c r="J78" s="1"/>
      <c r="K78" s="1"/>
      <c r="L78" s="1"/>
      <c r="M78" s="1"/>
      <c r="N78" s="1"/>
      <c r="O78" s="1"/>
      <c r="P78" s="1"/>
      <c r="Q78" s="1"/>
      <c r="R78" s="1"/>
      <c r="S78" s="1"/>
      <c r="T78" s="1"/>
    </row>
    <row r="79" spans="1:20" ht="14.25" customHeight="1">
      <c r="A79" s="1"/>
      <c r="B79" s="1"/>
      <c r="C79" s="1"/>
      <c r="D79" s="1"/>
      <c r="E79" s="1"/>
      <c r="F79" s="1"/>
      <c r="G79" s="1"/>
      <c r="H79" s="1"/>
      <c r="I79" s="1"/>
      <c r="J79" s="1"/>
      <c r="K79" s="1"/>
      <c r="L79" s="1"/>
      <c r="M79" s="1"/>
      <c r="N79" s="1"/>
      <c r="O79" s="1"/>
      <c r="P79" s="1"/>
      <c r="Q79" s="1"/>
      <c r="R79" s="1"/>
      <c r="S79" s="1"/>
      <c r="T79" s="1"/>
    </row>
    <row r="80" spans="1:20" ht="14.25" customHeight="1">
      <c r="A80" s="1"/>
      <c r="B80" s="1"/>
      <c r="C80" s="1"/>
      <c r="D80" s="1"/>
      <c r="E80" s="1"/>
      <c r="F80" s="1"/>
      <c r="G80" s="1"/>
      <c r="H80" s="1"/>
      <c r="I80" s="1"/>
      <c r="J80" s="1"/>
      <c r="K80" s="1"/>
      <c r="L80" s="1"/>
      <c r="M80" s="1"/>
      <c r="N80" s="1"/>
      <c r="O80" s="1"/>
      <c r="P80" s="1"/>
      <c r="Q80" s="1"/>
      <c r="R80" s="1"/>
      <c r="S80" s="1"/>
      <c r="T80" s="1"/>
    </row>
    <row r="81" spans="1:20" ht="14.25" customHeight="1">
      <c r="A81" s="1"/>
      <c r="B81" s="1"/>
      <c r="C81" s="1"/>
      <c r="D81" s="1"/>
      <c r="E81" s="1"/>
      <c r="F81" s="1"/>
      <c r="G81" s="1"/>
      <c r="H81" s="1"/>
      <c r="I81" s="1"/>
      <c r="J81" s="1"/>
      <c r="K81" s="1"/>
      <c r="L81" s="1"/>
      <c r="M81" s="1"/>
      <c r="N81" s="1"/>
      <c r="O81" s="1"/>
      <c r="P81" s="1"/>
      <c r="Q81" s="1"/>
      <c r="R81" s="1"/>
      <c r="S81" s="1"/>
      <c r="T81" s="1"/>
    </row>
    <row r="82" spans="1:20" ht="14.25" customHeight="1">
      <c r="A82" s="1"/>
      <c r="B82" s="1"/>
      <c r="C82" s="1"/>
      <c r="D82" s="1"/>
      <c r="E82" s="1"/>
      <c r="F82" s="1"/>
      <c r="G82" s="1"/>
      <c r="H82" s="1"/>
      <c r="I82" s="1"/>
      <c r="J82" s="1"/>
      <c r="K82" s="1"/>
      <c r="L82" s="1"/>
      <c r="M82" s="1"/>
      <c r="N82" s="1"/>
      <c r="O82" s="1"/>
      <c r="P82" s="1"/>
      <c r="Q82" s="1"/>
      <c r="R82" s="1"/>
      <c r="S82" s="1"/>
      <c r="T82" s="1"/>
    </row>
    <row r="83" spans="1:20" ht="14.25" customHeight="1">
      <c r="A83" s="1"/>
      <c r="B83" s="1"/>
      <c r="C83" s="1"/>
      <c r="D83" s="1"/>
      <c r="E83" s="1"/>
      <c r="F83" s="1"/>
      <c r="G83" s="1"/>
      <c r="H83" s="1"/>
      <c r="I83" s="1"/>
      <c r="J83" s="1"/>
      <c r="K83" s="1"/>
      <c r="L83" s="1"/>
      <c r="M83" s="1"/>
      <c r="N83" s="1"/>
      <c r="O83" s="1"/>
      <c r="P83" s="1"/>
      <c r="Q83" s="1"/>
      <c r="R83" s="1"/>
      <c r="S83" s="1"/>
      <c r="T83" s="1"/>
    </row>
    <row r="84" spans="1:20" ht="14.25" customHeight="1">
      <c r="A84" s="1"/>
      <c r="B84" s="1"/>
      <c r="C84" s="1"/>
      <c r="D84" s="1"/>
      <c r="E84" s="1"/>
      <c r="F84" s="1"/>
      <c r="G84" s="1"/>
      <c r="H84" s="1"/>
      <c r="I84" s="1"/>
      <c r="J84" s="1"/>
      <c r="K84" s="1"/>
      <c r="L84" s="1"/>
      <c r="M84" s="1"/>
      <c r="N84" s="1"/>
      <c r="O84" s="1"/>
      <c r="P84" s="1"/>
      <c r="Q84" s="1"/>
      <c r="R84" s="1"/>
      <c r="S84" s="1"/>
      <c r="T84" s="1"/>
    </row>
    <row r="85" spans="1:20" ht="14.25" customHeight="1">
      <c r="A85" s="1"/>
      <c r="B85" s="1"/>
      <c r="C85" s="1"/>
      <c r="D85" s="1"/>
      <c r="E85" s="1"/>
      <c r="F85" s="1"/>
      <c r="G85" s="1"/>
      <c r="H85" s="1"/>
      <c r="I85" s="1"/>
      <c r="J85" s="1"/>
      <c r="K85" s="1"/>
      <c r="L85" s="1"/>
      <c r="M85" s="1"/>
      <c r="N85" s="1"/>
      <c r="O85" s="1"/>
      <c r="P85" s="1"/>
      <c r="Q85" s="1"/>
      <c r="R85" s="1"/>
      <c r="S85" s="1"/>
      <c r="T85" s="1"/>
    </row>
    <row r="86" spans="1:20" ht="14.25" customHeight="1">
      <c r="A86" s="1"/>
      <c r="B86" s="1"/>
      <c r="C86" s="1"/>
      <c r="D86" s="1"/>
      <c r="E86" s="1"/>
      <c r="F86" s="1"/>
      <c r="G86" s="1"/>
      <c r="H86" s="1"/>
      <c r="I86" s="1"/>
      <c r="J86" s="1"/>
      <c r="K86" s="1"/>
      <c r="L86" s="1"/>
      <c r="M86" s="1"/>
      <c r="N86" s="1"/>
      <c r="O86" s="1"/>
      <c r="P86" s="1"/>
      <c r="Q86" s="1"/>
      <c r="R86" s="1"/>
      <c r="S86" s="1"/>
      <c r="T86" s="1"/>
    </row>
    <row r="87" spans="1:20" ht="14.25" customHeight="1">
      <c r="A87" s="1"/>
      <c r="B87" s="1"/>
      <c r="C87" s="1"/>
      <c r="D87" s="1"/>
      <c r="E87" s="1"/>
      <c r="F87" s="1"/>
      <c r="G87" s="1"/>
      <c r="H87" s="1"/>
      <c r="I87" s="1"/>
      <c r="J87" s="1"/>
      <c r="K87" s="1"/>
      <c r="L87" s="1"/>
      <c r="M87" s="1"/>
      <c r="N87" s="1"/>
      <c r="O87" s="1"/>
      <c r="P87" s="1"/>
      <c r="Q87" s="1"/>
      <c r="R87" s="1"/>
      <c r="S87" s="1"/>
      <c r="T87" s="1"/>
    </row>
    <row r="88" spans="1:20" ht="14.25" customHeight="1">
      <c r="A88" s="1"/>
      <c r="B88" s="1"/>
      <c r="C88" s="1"/>
      <c r="D88" s="1"/>
      <c r="E88" s="1"/>
      <c r="F88" s="1"/>
      <c r="G88" s="1"/>
      <c r="H88" s="1"/>
      <c r="I88" s="1"/>
      <c r="J88" s="1"/>
      <c r="K88" s="1"/>
      <c r="L88" s="1"/>
      <c r="M88" s="1"/>
      <c r="N88" s="1"/>
      <c r="O88" s="1"/>
      <c r="P88" s="1"/>
      <c r="Q88" s="1"/>
      <c r="R88" s="1"/>
      <c r="S88" s="1"/>
      <c r="T88" s="1"/>
    </row>
    <row r="89" spans="1:20" ht="14.25" customHeight="1">
      <c r="A89" s="1"/>
      <c r="B89" s="1"/>
      <c r="C89" s="1"/>
      <c r="D89" s="1"/>
      <c r="E89" s="1"/>
      <c r="F89" s="1"/>
      <c r="G89" s="1"/>
      <c r="H89" s="1"/>
      <c r="I89" s="1"/>
      <c r="J89" s="1"/>
      <c r="K89" s="1"/>
      <c r="L89" s="1"/>
      <c r="M89" s="1"/>
      <c r="N89" s="1"/>
      <c r="O89" s="1"/>
      <c r="P89" s="1"/>
      <c r="Q89" s="1"/>
      <c r="R89" s="1"/>
      <c r="S89" s="1"/>
      <c r="T89" s="1"/>
    </row>
    <row r="90" spans="1:20" ht="14.25" customHeight="1">
      <c r="A90" s="1"/>
      <c r="B90" s="1"/>
      <c r="C90" s="1"/>
      <c r="D90" s="1"/>
      <c r="E90" s="1"/>
      <c r="F90" s="1"/>
      <c r="G90" s="1"/>
      <c r="H90" s="1"/>
      <c r="I90" s="1"/>
      <c r="J90" s="1"/>
      <c r="K90" s="1"/>
      <c r="L90" s="1"/>
      <c r="M90" s="1"/>
      <c r="N90" s="1"/>
      <c r="O90" s="1"/>
      <c r="P90" s="1"/>
      <c r="Q90" s="1"/>
      <c r="R90" s="1"/>
      <c r="S90" s="1"/>
      <c r="T90" s="1"/>
    </row>
    <row r="91" spans="1:20" ht="14.25" customHeight="1">
      <c r="A91" s="1"/>
      <c r="B91" s="1"/>
      <c r="C91" s="1"/>
      <c r="D91" s="1"/>
      <c r="E91" s="1"/>
      <c r="F91" s="1"/>
      <c r="G91" s="1"/>
      <c r="H91" s="1"/>
      <c r="I91" s="1"/>
      <c r="J91" s="1"/>
      <c r="K91" s="1"/>
      <c r="L91" s="1"/>
      <c r="M91" s="1"/>
      <c r="N91" s="1"/>
      <c r="O91" s="1"/>
      <c r="P91" s="1"/>
      <c r="Q91" s="1"/>
      <c r="R91" s="1"/>
      <c r="S91" s="1"/>
      <c r="T91" s="1"/>
    </row>
    <row r="92" spans="1:20" ht="14.25" customHeight="1">
      <c r="A92" s="1"/>
      <c r="B92" s="1"/>
      <c r="C92" s="1"/>
      <c r="D92" s="1"/>
      <c r="E92" s="1"/>
      <c r="F92" s="1"/>
      <c r="G92" s="1"/>
      <c r="H92" s="1"/>
      <c r="I92" s="1"/>
      <c r="J92" s="1"/>
      <c r="K92" s="1"/>
      <c r="L92" s="1"/>
      <c r="M92" s="1"/>
      <c r="N92" s="1"/>
      <c r="O92" s="1"/>
      <c r="P92" s="1"/>
      <c r="Q92" s="1"/>
      <c r="R92" s="1"/>
      <c r="S92" s="1"/>
      <c r="T92" s="1"/>
    </row>
    <row r="93" spans="1:20" ht="14.25" customHeight="1">
      <c r="A93" s="1"/>
      <c r="B93" s="1"/>
      <c r="C93" s="1"/>
      <c r="D93" s="1"/>
      <c r="E93" s="1"/>
      <c r="F93" s="1"/>
      <c r="G93" s="1"/>
      <c r="H93" s="1"/>
      <c r="I93" s="1"/>
      <c r="J93" s="1"/>
      <c r="K93" s="1"/>
      <c r="L93" s="1"/>
      <c r="M93" s="1"/>
      <c r="N93" s="1"/>
      <c r="O93" s="1"/>
      <c r="P93" s="1"/>
      <c r="Q93" s="1"/>
      <c r="R93" s="1"/>
      <c r="S93" s="1"/>
      <c r="T93" s="1"/>
    </row>
    <row r="94" spans="1:20" ht="14.25" customHeight="1">
      <c r="A94" s="1"/>
      <c r="B94" s="1"/>
      <c r="C94" s="1"/>
      <c r="D94" s="1"/>
      <c r="E94" s="1"/>
      <c r="F94" s="1"/>
      <c r="G94" s="1"/>
      <c r="H94" s="1"/>
      <c r="I94" s="1"/>
      <c r="J94" s="1"/>
      <c r="K94" s="1"/>
      <c r="L94" s="1"/>
      <c r="M94" s="1"/>
      <c r="N94" s="1"/>
      <c r="O94" s="1"/>
      <c r="P94" s="1"/>
      <c r="Q94" s="1"/>
      <c r="R94" s="1"/>
      <c r="S94" s="1"/>
      <c r="T94" s="1"/>
    </row>
    <row r="95" spans="1:20" ht="14.25" customHeight="1">
      <c r="A95" s="1"/>
      <c r="B95" s="1"/>
      <c r="C95" s="1"/>
      <c r="D95" s="1"/>
      <c r="E95" s="1"/>
      <c r="F95" s="1"/>
      <c r="G95" s="1"/>
      <c r="H95" s="1"/>
      <c r="I95" s="1"/>
      <c r="J95" s="1"/>
      <c r="K95" s="1"/>
      <c r="L95" s="1"/>
      <c r="M95" s="1"/>
      <c r="N95" s="1"/>
      <c r="O95" s="1"/>
      <c r="P95" s="1"/>
      <c r="Q95" s="1"/>
      <c r="R95" s="1"/>
      <c r="S95" s="1"/>
      <c r="T95" s="1"/>
    </row>
    <row r="96" spans="1:20" ht="14.25" customHeight="1">
      <c r="A96" s="1"/>
      <c r="B96" s="1"/>
      <c r="C96" s="1"/>
      <c r="D96" s="1"/>
      <c r="E96" s="1"/>
      <c r="F96" s="1"/>
      <c r="G96" s="1"/>
      <c r="H96" s="1"/>
      <c r="I96" s="1"/>
      <c r="J96" s="1"/>
      <c r="K96" s="1"/>
      <c r="L96" s="1"/>
      <c r="M96" s="1"/>
      <c r="N96" s="1"/>
      <c r="O96" s="1"/>
      <c r="P96" s="1"/>
      <c r="Q96" s="1"/>
      <c r="R96" s="1"/>
      <c r="S96" s="1"/>
      <c r="T96" s="1"/>
    </row>
    <row r="97" spans="1:20" ht="14.25" customHeight="1">
      <c r="A97" s="1"/>
      <c r="B97" s="1"/>
      <c r="C97" s="1"/>
      <c r="D97" s="1"/>
      <c r="E97" s="1"/>
      <c r="F97" s="1"/>
      <c r="G97" s="1"/>
      <c r="H97" s="1"/>
      <c r="I97" s="1"/>
      <c r="J97" s="1"/>
      <c r="K97" s="1"/>
      <c r="L97" s="1"/>
      <c r="M97" s="1"/>
      <c r="N97" s="1"/>
      <c r="O97" s="1"/>
      <c r="P97" s="1"/>
      <c r="Q97" s="1"/>
      <c r="R97" s="1"/>
      <c r="S97" s="1"/>
      <c r="T97" s="1"/>
    </row>
    <row r="98" spans="1:20" ht="14.25" customHeight="1">
      <c r="A98" s="1"/>
      <c r="B98" s="1"/>
      <c r="C98" s="1"/>
      <c r="D98" s="1"/>
      <c r="E98" s="1"/>
      <c r="F98" s="1"/>
      <c r="G98" s="1"/>
      <c r="H98" s="1"/>
      <c r="I98" s="1"/>
      <c r="J98" s="1"/>
      <c r="K98" s="1"/>
      <c r="L98" s="1"/>
      <c r="M98" s="1"/>
      <c r="N98" s="1"/>
      <c r="O98" s="1"/>
      <c r="P98" s="1"/>
      <c r="Q98" s="1"/>
      <c r="R98" s="1"/>
      <c r="S98" s="1"/>
      <c r="T98" s="1"/>
    </row>
    <row r="99" spans="1:20" ht="14.25" customHeight="1">
      <c r="A99" s="1"/>
      <c r="B99" s="1"/>
      <c r="C99" s="1"/>
      <c r="D99" s="1"/>
      <c r="E99" s="1"/>
      <c r="F99" s="1"/>
      <c r="G99" s="1"/>
      <c r="H99" s="1"/>
      <c r="I99" s="1"/>
      <c r="J99" s="1"/>
      <c r="K99" s="1"/>
      <c r="L99" s="1"/>
      <c r="M99" s="1"/>
      <c r="N99" s="1"/>
      <c r="O99" s="1"/>
      <c r="P99" s="1"/>
      <c r="Q99" s="1"/>
      <c r="R99" s="1"/>
      <c r="S99" s="1"/>
      <c r="T99" s="1"/>
    </row>
    <row r="100" spans="1:20" ht="14.25" customHeight="1">
      <c r="A100" s="1"/>
      <c r="B100" s="1"/>
      <c r="C100" s="1"/>
      <c r="D100" s="1"/>
      <c r="E100" s="1"/>
      <c r="F100" s="1"/>
      <c r="G100" s="1"/>
      <c r="H100" s="1"/>
      <c r="I100" s="1"/>
      <c r="J100" s="1"/>
      <c r="K100" s="1"/>
      <c r="L100" s="1"/>
      <c r="M100" s="1"/>
      <c r="N100" s="1"/>
      <c r="O100" s="1"/>
      <c r="P100" s="1"/>
      <c r="Q100" s="1"/>
      <c r="R100" s="1"/>
      <c r="S100" s="1"/>
      <c r="T100" s="1"/>
    </row>
    <row r="101" spans="1:20" ht="14.25" customHeight="1">
      <c r="A101" s="1"/>
      <c r="B101" s="1"/>
      <c r="C101" s="1"/>
      <c r="D101" s="1"/>
      <c r="E101" s="1"/>
      <c r="F101" s="1"/>
      <c r="G101" s="1"/>
      <c r="H101" s="1"/>
      <c r="I101" s="1"/>
      <c r="J101" s="1"/>
      <c r="K101" s="1"/>
      <c r="L101" s="1"/>
      <c r="M101" s="1"/>
      <c r="N101" s="1"/>
      <c r="O101" s="1"/>
      <c r="P101" s="1"/>
      <c r="Q101" s="1"/>
      <c r="R101" s="1"/>
      <c r="S101" s="1"/>
      <c r="T101" s="1"/>
    </row>
    <row r="102" spans="1:20" ht="14.25" customHeight="1">
      <c r="A102" s="1"/>
      <c r="B102" s="1"/>
      <c r="C102" s="1"/>
      <c r="D102" s="1"/>
      <c r="E102" s="1"/>
      <c r="F102" s="1"/>
      <c r="G102" s="1"/>
      <c r="H102" s="1"/>
      <c r="I102" s="1"/>
      <c r="J102" s="1"/>
      <c r="K102" s="1"/>
      <c r="L102" s="1"/>
      <c r="M102" s="1"/>
      <c r="N102" s="1"/>
      <c r="O102" s="1"/>
      <c r="P102" s="1"/>
      <c r="Q102" s="1"/>
      <c r="R102" s="1"/>
      <c r="S102" s="1"/>
      <c r="T102" s="1"/>
    </row>
    <row r="103" spans="1:20" ht="14.25" customHeight="1">
      <c r="A103" s="1"/>
      <c r="B103" s="1"/>
      <c r="C103" s="1"/>
      <c r="D103" s="1"/>
      <c r="E103" s="1"/>
      <c r="F103" s="1"/>
      <c r="G103" s="1"/>
      <c r="H103" s="1"/>
      <c r="I103" s="1"/>
      <c r="J103" s="1"/>
      <c r="K103" s="1"/>
      <c r="L103" s="1"/>
      <c r="M103" s="1"/>
      <c r="N103" s="1"/>
      <c r="O103" s="1"/>
      <c r="P103" s="1"/>
      <c r="Q103" s="1"/>
      <c r="R103" s="1"/>
      <c r="S103" s="1"/>
      <c r="T103" s="1"/>
    </row>
    <row r="104" spans="1:20" ht="14.25" customHeight="1">
      <c r="A104" s="1"/>
      <c r="B104" s="1"/>
      <c r="C104" s="1"/>
      <c r="D104" s="1"/>
      <c r="E104" s="1"/>
      <c r="F104" s="1"/>
      <c r="G104" s="1"/>
      <c r="H104" s="1"/>
      <c r="I104" s="1"/>
      <c r="J104" s="1"/>
      <c r="K104" s="1"/>
      <c r="L104" s="1"/>
      <c r="M104" s="1"/>
      <c r="N104" s="1"/>
      <c r="O104" s="1"/>
      <c r="P104" s="1"/>
      <c r="Q104" s="1"/>
      <c r="R104" s="1"/>
      <c r="S104" s="1"/>
      <c r="T104" s="1"/>
    </row>
    <row r="105" spans="1:20" ht="14.25" customHeight="1">
      <c r="A105" s="1"/>
      <c r="B105" s="1"/>
      <c r="C105" s="1"/>
      <c r="D105" s="1"/>
      <c r="E105" s="1"/>
      <c r="F105" s="1"/>
      <c r="G105" s="1"/>
      <c r="H105" s="1"/>
      <c r="I105" s="1"/>
      <c r="J105" s="1"/>
      <c r="K105" s="1"/>
      <c r="L105" s="1"/>
      <c r="M105" s="1"/>
      <c r="N105" s="1"/>
      <c r="O105" s="1"/>
      <c r="P105" s="1"/>
      <c r="Q105" s="1"/>
      <c r="R105" s="1"/>
      <c r="S105" s="1"/>
      <c r="T105" s="1"/>
    </row>
    <row r="106" spans="1:20" ht="14.25" customHeight="1">
      <c r="A106" s="1"/>
      <c r="B106" s="1"/>
      <c r="C106" s="1"/>
      <c r="D106" s="1"/>
      <c r="E106" s="1"/>
      <c r="F106" s="1"/>
      <c r="G106" s="1"/>
      <c r="H106" s="1"/>
      <c r="I106" s="1"/>
      <c r="J106" s="1"/>
      <c r="K106" s="1"/>
      <c r="L106" s="1"/>
      <c r="M106" s="1"/>
      <c r="N106" s="1"/>
      <c r="O106" s="1"/>
      <c r="P106" s="1"/>
      <c r="Q106" s="1"/>
      <c r="R106" s="1"/>
      <c r="S106" s="1"/>
      <c r="T106" s="1"/>
    </row>
    <row r="107" spans="1:20" ht="14.25" customHeight="1">
      <c r="A107" s="1"/>
      <c r="B107" s="1"/>
      <c r="C107" s="1"/>
      <c r="D107" s="1"/>
      <c r="E107" s="1"/>
      <c r="F107" s="1"/>
      <c r="G107" s="1"/>
      <c r="H107" s="1"/>
      <c r="I107" s="1"/>
      <c r="J107" s="1"/>
      <c r="K107" s="1"/>
      <c r="L107" s="1"/>
      <c r="M107" s="1"/>
      <c r="N107" s="1"/>
      <c r="O107" s="1"/>
      <c r="P107" s="1"/>
      <c r="Q107" s="1"/>
      <c r="R107" s="1"/>
      <c r="S107" s="1"/>
      <c r="T107" s="1"/>
    </row>
    <row r="108" spans="1:20" ht="14.25" customHeight="1">
      <c r="A108" s="1"/>
      <c r="B108" s="1"/>
      <c r="C108" s="1"/>
      <c r="D108" s="1"/>
      <c r="E108" s="1"/>
      <c r="F108" s="1"/>
      <c r="G108" s="1"/>
      <c r="H108" s="1"/>
      <c r="I108" s="1"/>
      <c r="J108" s="1"/>
      <c r="K108" s="1"/>
      <c r="L108" s="1"/>
      <c r="M108" s="1"/>
      <c r="N108" s="1"/>
      <c r="O108" s="1"/>
      <c r="P108" s="1"/>
      <c r="Q108" s="1"/>
      <c r="R108" s="1"/>
      <c r="S108" s="1"/>
      <c r="T108" s="1"/>
    </row>
    <row r="109" spans="1:20" ht="14.25" customHeight="1">
      <c r="A109" s="1"/>
      <c r="B109" s="1"/>
      <c r="C109" s="1"/>
      <c r="D109" s="1"/>
      <c r="E109" s="1"/>
      <c r="F109" s="1"/>
      <c r="G109" s="1"/>
      <c r="H109" s="1"/>
      <c r="I109" s="1"/>
      <c r="J109" s="1"/>
      <c r="K109" s="1"/>
      <c r="L109" s="1"/>
      <c r="M109" s="1"/>
      <c r="N109" s="1"/>
      <c r="O109" s="1"/>
      <c r="P109" s="1"/>
      <c r="Q109" s="1"/>
      <c r="R109" s="1"/>
      <c r="S109" s="1"/>
      <c r="T109" s="1"/>
    </row>
    <row r="110" spans="1:20" ht="14.25" customHeight="1">
      <c r="A110" s="1"/>
      <c r="B110" s="1"/>
      <c r="C110" s="1"/>
      <c r="D110" s="1"/>
      <c r="E110" s="1"/>
      <c r="F110" s="1"/>
      <c r="G110" s="1"/>
      <c r="H110" s="1"/>
      <c r="I110" s="1"/>
      <c r="J110" s="1"/>
      <c r="K110" s="1"/>
      <c r="L110" s="1"/>
      <c r="M110" s="1"/>
      <c r="N110" s="1"/>
      <c r="O110" s="1"/>
      <c r="P110" s="1"/>
      <c r="Q110" s="1"/>
      <c r="R110" s="1"/>
      <c r="S110" s="1"/>
      <c r="T110" s="1"/>
    </row>
    <row r="111" spans="1:20" ht="14.25" customHeight="1">
      <c r="A111" s="1"/>
      <c r="B111" s="1"/>
      <c r="C111" s="1"/>
      <c r="D111" s="1"/>
      <c r="E111" s="1"/>
      <c r="F111" s="1"/>
      <c r="G111" s="1"/>
      <c r="H111" s="1"/>
      <c r="I111" s="1"/>
      <c r="J111" s="1"/>
      <c r="K111" s="1"/>
      <c r="L111" s="1"/>
      <c r="M111" s="1"/>
      <c r="N111" s="1"/>
      <c r="O111" s="1"/>
      <c r="P111" s="1"/>
      <c r="Q111" s="1"/>
      <c r="R111" s="1"/>
      <c r="S111" s="1"/>
      <c r="T111" s="1"/>
    </row>
    <row r="112" spans="1:20" ht="14.25" customHeight="1">
      <c r="A112" s="1"/>
      <c r="B112" s="1"/>
      <c r="C112" s="1"/>
      <c r="D112" s="1"/>
      <c r="E112" s="1"/>
      <c r="F112" s="1"/>
      <c r="G112" s="1"/>
      <c r="H112" s="1"/>
      <c r="I112" s="1"/>
      <c r="J112" s="1"/>
      <c r="K112" s="1"/>
      <c r="L112" s="1"/>
      <c r="M112" s="1"/>
      <c r="N112" s="1"/>
      <c r="O112" s="1"/>
      <c r="P112" s="1"/>
      <c r="Q112" s="1"/>
      <c r="R112" s="1"/>
      <c r="S112" s="1"/>
      <c r="T112" s="1"/>
    </row>
    <row r="113" spans="1:20" ht="14.25" customHeight="1">
      <c r="A113" s="1"/>
      <c r="B113" s="1"/>
      <c r="C113" s="1"/>
      <c r="D113" s="1"/>
      <c r="E113" s="1"/>
      <c r="F113" s="1"/>
      <c r="G113" s="1"/>
      <c r="H113" s="1"/>
      <c r="I113" s="1"/>
      <c r="J113" s="1"/>
      <c r="K113" s="1"/>
      <c r="L113" s="1"/>
      <c r="M113" s="1"/>
      <c r="N113" s="1"/>
      <c r="O113" s="1"/>
      <c r="P113" s="1"/>
      <c r="Q113" s="1"/>
      <c r="R113" s="1"/>
      <c r="S113" s="1"/>
      <c r="T113" s="1"/>
    </row>
    <row r="114" spans="1:20" ht="14.25" customHeight="1">
      <c r="A114" s="1"/>
      <c r="B114" s="1"/>
      <c r="C114" s="1"/>
      <c r="D114" s="1"/>
      <c r="E114" s="1"/>
      <c r="F114" s="1"/>
      <c r="G114" s="1"/>
      <c r="H114" s="1"/>
      <c r="I114" s="1"/>
      <c r="J114" s="1"/>
      <c r="K114" s="1"/>
      <c r="L114" s="1"/>
      <c r="M114" s="1"/>
      <c r="N114" s="1"/>
      <c r="O114" s="1"/>
      <c r="P114" s="1"/>
      <c r="Q114" s="1"/>
      <c r="R114" s="1"/>
      <c r="S114" s="1"/>
      <c r="T114" s="1"/>
    </row>
    <row r="115" spans="1:20" ht="14.25" customHeight="1">
      <c r="A115" s="1"/>
      <c r="B115" s="1"/>
      <c r="C115" s="1"/>
      <c r="D115" s="1"/>
      <c r="E115" s="1"/>
      <c r="F115" s="1"/>
      <c r="G115" s="1"/>
      <c r="H115" s="1"/>
      <c r="I115" s="1"/>
      <c r="J115" s="1"/>
      <c r="K115" s="1"/>
      <c r="L115" s="1"/>
      <c r="M115" s="1"/>
      <c r="N115" s="1"/>
      <c r="O115" s="1"/>
      <c r="P115" s="1"/>
      <c r="Q115" s="1"/>
      <c r="R115" s="1"/>
      <c r="S115" s="1"/>
      <c r="T115" s="1"/>
    </row>
    <row r="116" spans="1:20" ht="14.25" customHeight="1">
      <c r="A116" s="1"/>
      <c r="B116" s="1"/>
      <c r="C116" s="1"/>
      <c r="D116" s="1"/>
      <c r="E116" s="1"/>
      <c r="F116" s="1"/>
      <c r="G116" s="1"/>
      <c r="H116" s="1"/>
      <c r="I116" s="1"/>
      <c r="J116" s="1"/>
      <c r="K116" s="1"/>
      <c r="L116" s="1"/>
      <c r="M116" s="1"/>
      <c r="N116" s="1"/>
      <c r="O116" s="1"/>
      <c r="P116" s="1"/>
      <c r="Q116" s="1"/>
      <c r="R116" s="1"/>
      <c r="S116" s="1"/>
      <c r="T116" s="1"/>
    </row>
    <row r="117" spans="1:20" ht="14.25" customHeight="1">
      <c r="A117" s="1"/>
      <c r="B117" s="1"/>
      <c r="C117" s="1"/>
      <c r="D117" s="1"/>
      <c r="E117" s="1"/>
      <c r="F117" s="1"/>
      <c r="G117" s="1"/>
      <c r="H117" s="1"/>
      <c r="I117" s="1"/>
      <c r="J117" s="1"/>
      <c r="K117" s="1"/>
      <c r="L117" s="1"/>
      <c r="M117" s="1"/>
      <c r="N117" s="1"/>
      <c r="O117" s="1"/>
      <c r="P117" s="1"/>
      <c r="Q117" s="1"/>
      <c r="R117" s="1"/>
      <c r="S117" s="1"/>
      <c r="T117" s="1"/>
    </row>
    <row r="118" spans="1:20" ht="14.25" customHeight="1">
      <c r="A118" s="1"/>
      <c r="B118" s="1"/>
      <c r="C118" s="1"/>
      <c r="D118" s="1"/>
      <c r="E118" s="1"/>
      <c r="F118" s="1"/>
      <c r="G118" s="1"/>
      <c r="H118" s="1"/>
      <c r="I118" s="1"/>
      <c r="J118" s="1"/>
      <c r="K118" s="1"/>
      <c r="L118" s="1"/>
      <c r="M118" s="1"/>
      <c r="N118" s="1"/>
      <c r="O118" s="1"/>
      <c r="P118" s="1"/>
      <c r="Q118" s="1"/>
      <c r="R118" s="1"/>
      <c r="S118" s="1"/>
      <c r="T118" s="1"/>
    </row>
    <row r="119" spans="1:20" ht="14.25" customHeight="1">
      <c r="A119" s="1"/>
      <c r="B119" s="1"/>
      <c r="C119" s="1"/>
      <c r="D119" s="1"/>
      <c r="E119" s="1"/>
      <c r="F119" s="1"/>
      <c r="G119" s="1"/>
      <c r="H119" s="1"/>
      <c r="I119" s="1"/>
      <c r="J119" s="1"/>
      <c r="K119" s="1"/>
      <c r="L119" s="1"/>
      <c r="M119" s="1"/>
      <c r="N119" s="1"/>
      <c r="O119" s="1"/>
      <c r="P119" s="1"/>
      <c r="Q119" s="1"/>
      <c r="R119" s="1"/>
      <c r="S119" s="1"/>
      <c r="T119" s="1"/>
    </row>
    <row r="120" spans="1:20" ht="14.25" customHeight="1">
      <c r="A120" s="1"/>
      <c r="B120" s="1"/>
      <c r="C120" s="1"/>
      <c r="D120" s="1"/>
      <c r="E120" s="1"/>
      <c r="F120" s="1"/>
      <c r="G120" s="1"/>
      <c r="H120" s="1"/>
      <c r="I120" s="1"/>
      <c r="J120" s="1"/>
      <c r="K120" s="1"/>
      <c r="L120" s="1"/>
      <c r="M120" s="1"/>
      <c r="N120" s="1"/>
      <c r="O120" s="1"/>
      <c r="P120" s="1"/>
      <c r="Q120" s="1"/>
      <c r="R120" s="1"/>
      <c r="S120" s="1"/>
      <c r="T120" s="1"/>
    </row>
    <row r="121" spans="1:20" ht="14.25" customHeight="1">
      <c r="A121" s="1"/>
      <c r="B121" s="1"/>
      <c r="C121" s="1"/>
      <c r="D121" s="1"/>
      <c r="E121" s="1"/>
      <c r="F121" s="1"/>
      <c r="G121" s="1"/>
      <c r="H121" s="1"/>
      <c r="I121" s="1"/>
      <c r="J121" s="1"/>
      <c r="K121" s="1"/>
      <c r="L121" s="1"/>
      <c r="M121" s="1"/>
      <c r="N121" s="1"/>
      <c r="O121" s="1"/>
      <c r="P121" s="1"/>
      <c r="Q121" s="1"/>
      <c r="R121" s="1"/>
      <c r="S121" s="1"/>
      <c r="T121" s="1"/>
    </row>
    <row r="122" spans="1:20" ht="14.25" customHeight="1">
      <c r="A122" s="1"/>
      <c r="B122" s="1"/>
      <c r="C122" s="1"/>
      <c r="D122" s="1"/>
      <c r="E122" s="1"/>
      <c r="F122" s="1"/>
      <c r="G122" s="1"/>
      <c r="H122" s="1"/>
      <c r="I122" s="1"/>
      <c r="J122" s="1"/>
      <c r="K122" s="1"/>
      <c r="L122" s="1"/>
      <c r="M122" s="1"/>
      <c r="N122" s="1"/>
      <c r="O122" s="1"/>
      <c r="P122" s="1"/>
      <c r="Q122" s="1"/>
      <c r="R122" s="1"/>
      <c r="S122" s="1"/>
      <c r="T122" s="1"/>
    </row>
    <row r="123" spans="1:20" ht="14.25" customHeight="1">
      <c r="A123" s="1"/>
      <c r="B123" s="1"/>
      <c r="C123" s="1"/>
      <c r="D123" s="1"/>
      <c r="E123" s="1"/>
      <c r="F123" s="1"/>
      <c r="G123" s="1"/>
      <c r="H123" s="1"/>
      <c r="I123" s="1"/>
      <c r="J123" s="1"/>
      <c r="K123" s="1"/>
      <c r="L123" s="1"/>
      <c r="M123" s="1"/>
      <c r="N123" s="1"/>
      <c r="O123" s="1"/>
      <c r="P123" s="1"/>
      <c r="Q123" s="1"/>
      <c r="R123" s="1"/>
      <c r="S123" s="1"/>
      <c r="T123" s="1"/>
    </row>
    <row r="124" spans="1:20" ht="14.25" customHeight="1">
      <c r="A124" s="1"/>
      <c r="B124" s="1"/>
      <c r="C124" s="1"/>
      <c r="D124" s="1"/>
      <c r="E124" s="1"/>
      <c r="F124" s="1"/>
      <c r="G124" s="1"/>
      <c r="H124" s="1"/>
      <c r="I124" s="1"/>
      <c r="J124" s="1"/>
      <c r="K124" s="1"/>
      <c r="L124" s="1"/>
      <c r="M124" s="1"/>
      <c r="N124" s="1"/>
      <c r="O124" s="1"/>
      <c r="P124" s="1"/>
      <c r="Q124" s="1"/>
      <c r="R124" s="1"/>
      <c r="S124" s="1"/>
      <c r="T124" s="1"/>
    </row>
    <row r="125" spans="1:20" ht="14.25" customHeight="1">
      <c r="A125" s="1"/>
      <c r="B125" s="1"/>
      <c r="C125" s="1"/>
      <c r="D125" s="1"/>
      <c r="E125" s="1"/>
      <c r="F125" s="1"/>
      <c r="G125" s="1"/>
      <c r="H125" s="1"/>
      <c r="I125" s="1"/>
      <c r="J125" s="1"/>
      <c r="K125" s="1"/>
      <c r="L125" s="1"/>
      <c r="M125" s="1"/>
      <c r="N125" s="1"/>
      <c r="O125" s="1"/>
      <c r="P125" s="1"/>
      <c r="Q125" s="1"/>
      <c r="R125" s="1"/>
      <c r="S125" s="1"/>
      <c r="T125" s="1"/>
    </row>
    <row r="126" spans="1:20" ht="14.25" customHeight="1">
      <c r="A126" s="1"/>
      <c r="B126" s="1"/>
      <c r="C126" s="1"/>
      <c r="D126" s="1"/>
      <c r="E126" s="1"/>
      <c r="F126" s="1"/>
      <c r="G126" s="1"/>
      <c r="H126" s="1"/>
      <c r="I126" s="1"/>
      <c r="J126" s="1"/>
      <c r="K126" s="1"/>
      <c r="L126" s="1"/>
      <c r="M126" s="1"/>
      <c r="N126" s="1"/>
      <c r="O126" s="1"/>
      <c r="P126" s="1"/>
      <c r="Q126" s="1"/>
      <c r="R126" s="1"/>
      <c r="S126" s="1"/>
      <c r="T126" s="1"/>
    </row>
    <row r="127" spans="1:20" ht="14.25" customHeight="1">
      <c r="A127" s="1"/>
      <c r="B127" s="1"/>
      <c r="C127" s="1"/>
      <c r="D127" s="1"/>
      <c r="E127" s="1"/>
      <c r="F127" s="1"/>
      <c r="G127" s="1"/>
      <c r="H127" s="1"/>
      <c r="I127" s="1"/>
      <c r="J127" s="1"/>
      <c r="K127" s="1"/>
      <c r="L127" s="1"/>
      <c r="M127" s="1"/>
      <c r="N127" s="1"/>
      <c r="O127" s="1"/>
      <c r="P127" s="1"/>
      <c r="Q127" s="1"/>
      <c r="R127" s="1"/>
      <c r="S127" s="1"/>
      <c r="T127" s="1"/>
    </row>
    <row r="128" spans="1:20" ht="14.25" customHeight="1">
      <c r="A128" s="1"/>
      <c r="B128" s="1"/>
      <c r="C128" s="1"/>
      <c r="D128" s="1"/>
      <c r="E128" s="1"/>
      <c r="F128" s="1"/>
      <c r="G128" s="1"/>
      <c r="H128" s="1"/>
      <c r="I128" s="1"/>
      <c r="J128" s="1"/>
      <c r="K128" s="1"/>
      <c r="L128" s="1"/>
      <c r="M128" s="1"/>
      <c r="N128" s="1"/>
      <c r="O128" s="1"/>
      <c r="P128" s="1"/>
      <c r="Q128" s="1"/>
      <c r="R128" s="1"/>
      <c r="S128" s="1"/>
      <c r="T128" s="1"/>
    </row>
    <row r="129" spans="1:20" ht="14.25" customHeight="1">
      <c r="A129" s="1"/>
      <c r="B129" s="1"/>
      <c r="C129" s="1"/>
      <c r="D129" s="1"/>
      <c r="E129" s="1"/>
      <c r="F129" s="1"/>
      <c r="G129" s="1"/>
      <c r="H129" s="1"/>
      <c r="I129" s="1"/>
      <c r="J129" s="1"/>
      <c r="K129" s="1"/>
      <c r="L129" s="1"/>
      <c r="M129" s="1"/>
      <c r="N129" s="1"/>
      <c r="O129" s="1"/>
      <c r="P129" s="1"/>
      <c r="Q129" s="1"/>
      <c r="R129" s="1"/>
      <c r="S129" s="1"/>
      <c r="T129" s="1"/>
    </row>
    <row r="130" spans="1:20" ht="14.25" customHeight="1">
      <c r="A130" s="1"/>
      <c r="B130" s="1"/>
      <c r="C130" s="1"/>
      <c r="D130" s="1"/>
      <c r="E130" s="1"/>
      <c r="F130" s="1"/>
      <c r="G130" s="1"/>
      <c r="H130" s="1"/>
      <c r="I130" s="1"/>
      <c r="J130" s="1"/>
      <c r="K130" s="1"/>
      <c r="L130" s="1"/>
      <c r="M130" s="1"/>
      <c r="N130" s="1"/>
      <c r="O130" s="1"/>
      <c r="P130" s="1"/>
      <c r="Q130" s="1"/>
      <c r="R130" s="1"/>
      <c r="S130" s="1"/>
      <c r="T130" s="1"/>
    </row>
    <row r="131" spans="1:20" ht="14.25" customHeight="1">
      <c r="A131" s="1"/>
      <c r="B131" s="1"/>
      <c r="C131" s="1"/>
      <c r="D131" s="1"/>
      <c r="E131" s="1"/>
      <c r="F131" s="1"/>
      <c r="G131" s="1"/>
      <c r="H131" s="1"/>
      <c r="I131" s="1"/>
      <c r="J131" s="1"/>
      <c r="K131" s="1"/>
      <c r="L131" s="1"/>
      <c r="M131" s="1"/>
      <c r="N131" s="1"/>
      <c r="O131" s="1"/>
      <c r="P131" s="1"/>
      <c r="Q131" s="1"/>
      <c r="R131" s="1"/>
      <c r="S131" s="1"/>
      <c r="T131" s="1"/>
    </row>
    <row r="132" spans="1:20" ht="14.25" customHeight="1">
      <c r="A132" s="1"/>
      <c r="B132" s="1"/>
      <c r="C132" s="1"/>
      <c r="D132" s="1"/>
      <c r="E132" s="1"/>
      <c r="F132" s="1"/>
      <c r="G132" s="1"/>
      <c r="H132" s="1"/>
      <c r="I132" s="1"/>
      <c r="J132" s="1"/>
      <c r="K132" s="1"/>
      <c r="L132" s="1"/>
      <c r="M132" s="1"/>
      <c r="N132" s="1"/>
      <c r="O132" s="1"/>
      <c r="P132" s="1"/>
      <c r="Q132" s="1"/>
      <c r="R132" s="1"/>
      <c r="S132" s="1"/>
      <c r="T132" s="1"/>
    </row>
    <row r="133" spans="1:20" ht="14.25" customHeight="1">
      <c r="A133" s="1"/>
      <c r="B133" s="1"/>
      <c r="C133" s="1"/>
      <c r="D133" s="1"/>
      <c r="E133" s="1"/>
      <c r="F133" s="1"/>
      <c r="G133" s="1"/>
      <c r="H133" s="1"/>
      <c r="I133" s="1"/>
      <c r="J133" s="1"/>
      <c r="K133" s="1"/>
      <c r="L133" s="1"/>
      <c r="M133" s="1"/>
      <c r="N133" s="1"/>
      <c r="O133" s="1"/>
      <c r="P133" s="1"/>
      <c r="Q133" s="1"/>
      <c r="R133" s="1"/>
      <c r="S133" s="1"/>
      <c r="T133" s="1"/>
    </row>
    <row r="134" spans="1:20" ht="14.25" customHeight="1">
      <c r="A134" s="1"/>
      <c r="B134" s="1"/>
      <c r="C134" s="1"/>
      <c r="D134" s="1"/>
      <c r="E134" s="1"/>
      <c r="F134" s="1"/>
      <c r="G134" s="1"/>
      <c r="H134" s="1"/>
      <c r="I134" s="1"/>
      <c r="J134" s="1"/>
      <c r="K134" s="1"/>
      <c r="L134" s="1"/>
      <c r="M134" s="1"/>
      <c r="N134" s="1"/>
      <c r="O134" s="1"/>
      <c r="P134" s="1"/>
      <c r="Q134" s="1"/>
      <c r="R134" s="1"/>
      <c r="S134" s="1"/>
      <c r="T134" s="1"/>
    </row>
    <row r="135" spans="1:20" ht="14.25" customHeight="1">
      <c r="A135" s="1"/>
      <c r="B135" s="1"/>
      <c r="C135" s="1"/>
      <c r="D135" s="1"/>
      <c r="E135" s="1"/>
      <c r="F135" s="1"/>
      <c r="G135" s="1"/>
      <c r="H135" s="1"/>
      <c r="I135" s="1"/>
      <c r="J135" s="1"/>
      <c r="K135" s="1"/>
      <c r="L135" s="1"/>
      <c r="M135" s="1"/>
      <c r="N135" s="1"/>
      <c r="O135" s="1"/>
      <c r="P135" s="1"/>
      <c r="Q135" s="1"/>
      <c r="R135" s="1"/>
      <c r="S135" s="1"/>
      <c r="T135" s="1"/>
    </row>
    <row r="136" spans="1:20" ht="14.25" customHeight="1">
      <c r="A136" s="1"/>
      <c r="B136" s="1"/>
      <c r="C136" s="1"/>
      <c r="D136" s="1"/>
      <c r="E136" s="1"/>
      <c r="F136" s="1"/>
      <c r="G136" s="1"/>
      <c r="H136" s="1"/>
      <c r="I136" s="1"/>
      <c r="J136" s="1"/>
      <c r="K136" s="1"/>
      <c r="L136" s="1"/>
      <c r="M136" s="1"/>
      <c r="N136" s="1"/>
      <c r="O136" s="1"/>
      <c r="P136" s="1"/>
      <c r="Q136" s="1"/>
      <c r="R136" s="1"/>
      <c r="S136" s="1"/>
      <c r="T136" s="1"/>
    </row>
    <row r="137" spans="1:20" ht="14.25" customHeight="1">
      <c r="A137" s="1"/>
      <c r="B137" s="1"/>
      <c r="C137" s="1"/>
      <c r="D137" s="1"/>
      <c r="E137" s="1"/>
      <c r="F137" s="1"/>
      <c r="G137" s="1"/>
      <c r="H137" s="1"/>
      <c r="I137" s="1"/>
      <c r="J137" s="1"/>
      <c r="K137" s="1"/>
      <c r="L137" s="1"/>
      <c r="M137" s="1"/>
      <c r="N137" s="1"/>
      <c r="O137" s="1"/>
      <c r="P137" s="1"/>
      <c r="Q137" s="1"/>
      <c r="R137" s="1"/>
      <c r="S137" s="1"/>
      <c r="T137" s="1"/>
    </row>
    <row r="138" spans="1:20" ht="14.25" customHeight="1">
      <c r="A138" s="1"/>
      <c r="B138" s="1"/>
      <c r="C138" s="1"/>
      <c r="D138" s="1"/>
      <c r="E138" s="1"/>
      <c r="F138" s="1"/>
      <c r="G138" s="1"/>
      <c r="H138" s="1"/>
      <c r="I138" s="1"/>
      <c r="J138" s="1"/>
      <c r="K138" s="1"/>
      <c r="L138" s="1"/>
      <c r="M138" s="1"/>
      <c r="N138" s="1"/>
      <c r="O138" s="1"/>
      <c r="P138" s="1"/>
      <c r="Q138" s="1"/>
      <c r="R138" s="1"/>
      <c r="S138" s="1"/>
      <c r="T138" s="1"/>
    </row>
    <row r="139" spans="1:20" ht="14.25" customHeight="1">
      <c r="A139" s="1"/>
      <c r="B139" s="1"/>
      <c r="C139" s="1"/>
      <c r="D139" s="1"/>
      <c r="E139" s="1"/>
      <c r="F139" s="1"/>
      <c r="G139" s="1"/>
      <c r="H139" s="1"/>
      <c r="I139" s="1"/>
      <c r="J139" s="1"/>
      <c r="K139" s="1"/>
      <c r="L139" s="1"/>
      <c r="M139" s="1"/>
      <c r="N139" s="1"/>
      <c r="O139" s="1"/>
      <c r="P139" s="1"/>
      <c r="Q139" s="1"/>
      <c r="R139" s="1"/>
      <c r="S139" s="1"/>
      <c r="T139" s="1"/>
    </row>
    <row r="140" spans="1:20" ht="14.25" customHeight="1">
      <c r="A140" s="1"/>
      <c r="B140" s="1"/>
      <c r="C140" s="1"/>
      <c r="D140" s="1"/>
      <c r="E140" s="1"/>
      <c r="F140" s="1"/>
      <c r="G140" s="1"/>
      <c r="H140" s="1"/>
      <c r="I140" s="1"/>
      <c r="J140" s="1"/>
      <c r="K140" s="1"/>
      <c r="L140" s="1"/>
      <c r="M140" s="1"/>
      <c r="N140" s="1"/>
      <c r="O140" s="1"/>
      <c r="P140" s="1"/>
      <c r="Q140" s="1"/>
      <c r="R140" s="1"/>
      <c r="S140" s="1"/>
      <c r="T140" s="1"/>
    </row>
    <row r="141" spans="1:20" ht="14.25" customHeight="1">
      <c r="A141" s="1"/>
      <c r="B141" s="1"/>
      <c r="C141" s="1"/>
      <c r="D141" s="1"/>
      <c r="E141" s="1"/>
      <c r="F141" s="1"/>
      <c r="G141" s="1"/>
      <c r="H141" s="1"/>
      <c r="I141" s="1"/>
      <c r="J141" s="1"/>
      <c r="K141" s="1"/>
      <c r="L141" s="1"/>
      <c r="M141" s="1"/>
      <c r="N141" s="1"/>
      <c r="O141" s="1"/>
      <c r="P141" s="1"/>
      <c r="Q141" s="1"/>
      <c r="R141" s="1"/>
      <c r="S141" s="1"/>
      <c r="T141" s="1"/>
    </row>
    <row r="142" spans="1:20" ht="14.25" customHeight="1">
      <c r="A142" s="1"/>
      <c r="B142" s="1"/>
      <c r="C142" s="1"/>
      <c r="D142" s="1"/>
      <c r="E142" s="1"/>
      <c r="F142" s="1"/>
      <c r="G142" s="1"/>
      <c r="H142" s="1"/>
      <c r="I142" s="1"/>
      <c r="J142" s="1"/>
      <c r="K142" s="1"/>
      <c r="L142" s="1"/>
      <c r="M142" s="1"/>
      <c r="N142" s="1"/>
      <c r="O142" s="1"/>
      <c r="P142" s="1"/>
      <c r="Q142" s="1"/>
      <c r="R142" s="1"/>
      <c r="S142" s="1"/>
      <c r="T142" s="1"/>
    </row>
    <row r="143" spans="1:20" ht="14.25" customHeight="1">
      <c r="A143" s="1"/>
      <c r="B143" s="1"/>
      <c r="C143" s="1"/>
      <c r="D143" s="1"/>
      <c r="E143" s="1"/>
      <c r="F143" s="1"/>
      <c r="G143" s="1"/>
      <c r="H143" s="1"/>
      <c r="I143" s="1"/>
      <c r="J143" s="1"/>
      <c r="K143" s="1"/>
      <c r="L143" s="1"/>
      <c r="M143" s="1"/>
      <c r="N143" s="1"/>
      <c r="O143" s="1"/>
      <c r="P143" s="1"/>
      <c r="Q143" s="1"/>
      <c r="R143" s="1"/>
      <c r="S143" s="1"/>
      <c r="T143" s="1"/>
    </row>
    <row r="144" spans="1:20" ht="14.25" customHeight="1">
      <c r="A144" s="1"/>
      <c r="B144" s="1"/>
      <c r="C144" s="1"/>
      <c r="D144" s="1"/>
      <c r="E144" s="1"/>
      <c r="F144" s="1"/>
      <c r="G144" s="1"/>
      <c r="H144" s="1"/>
      <c r="I144" s="1"/>
      <c r="J144" s="1"/>
      <c r="K144" s="1"/>
      <c r="L144" s="1"/>
      <c r="M144" s="1"/>
      <c r="N144" s="1"/>
      <c r="O144" s="1"/>
      <c r="P144" s="1"/>
      <c r="Q144" s="1"/>
      <c r="R144" s="1"/>
      <c r="S144" s="1"/>
      <c r="T144" s="1"/>
    </row>
    <row r="145" spans="1:20" ht="14.25" customHeight="1">
      <c r="A145" s="1"/>
      <c r="B145" s="1"/>
      <c r="C145" s="1"/>
      <c r="D145" s="1"/>
      <c r="E145" s="1"/>
      <c r="F145" s="1"/>
      <c r="G145" s="1"/>
      <c r="H145" s="1"/>
      <c r="I145" s="1"/>
      <c r="J145" s="1"/>
      <c r="K145" s="1"/>
      <c r="L145" s="1"/>
      <c r="M145" s="1"/>
      <c r="N145" s="1"/>
      <c r="O145" s="1"/>
      <c r="P145" s="1"/>
      <c r="Q145" s="1"/>
      <c r="R145" s="1"/>
      <c r="S145" s="1"/>
      <c r="T145" s="1"/>
    </row>
    <row r="146" spans="1:20" ht="14.25" customHeight="1">
      <c r="A146" s="1"/>
      <c r="B146" s="1"/>
      <c r="C146" s="1"/>
      <c r="D146" s="1"/>
      <c r="E146" s="1"/>
      <c r="F146" s="1"/>
      <c r="G146" s="1"/>
      <c r="H146" s="1"/>
      <c r="I146" s="1"/>
      <c r="J146" s="1"/>
      <c r="K146" s="1"/>
      <c r="L146" s="1"/>
      <c r="M146" s="1"/>
      <c r="N146" s="1"/>
      <c r="O146" s="1"/>
      <c r="P146" s="1"/>
      <c r="Q146" s="1"/>
      <c r="R146" s="1"/>
      <c r="S146" s="1"/>
      <c r="T146" s="1"/>
    </row>
    <row r="147" spans="1:20" ht="14.25" customHeight="1">
      <c r="A147" s="1"/>
      <c r="B147" s="1"/>
      <c r="C147" s="1"/>
      <c r="D147" s="1"/>
      <c r="E147" s="1"/>
      <c r="F147" s="1"/>
      <c r="G147" s="1"/>
      <c r="H147" s="1"/>
      <c r="I147" s="1"/>
      <c r="J147" s="1"/>
      <c r="K147" s="1"/>
      <c r="L147" s="1"/>
      <c r="M147" s="1"/>
      <c r="N147" s="1"/>
      <c r="O147" s="1"/>
      <c r="P147" s="1"/>
      <c r="Q147" s="1"/>
      <c r="R147" s="1"/>
      <c r="S147" s="1"/>
      <c r="T147" s="1"/>
    </row>
    <row r="148" spans="1:20" ht="14.25" customHeight="1">
      <c r="A148" s="1"/>
      <c r="B148" s="1"/>
      <c r="C148" s="1"/>
      <c r="D148" s="1"/>
      <c r="E148" s="1"/>
      <c r="F148" s="1"/>
      <c r="G148" s="1"/>
      <c r="H148" s="1"/>
      <c r="I148" s="1"/>
      <c r="J148" s="1"/>
      <c r="K148" s="1"/>
      <c r="L148" s="1"/>
      <c r="M148" s="1"/>
      <c r="N148" s="1"/>
      <c r="O148" s="1"/>
      <c r="P148" s="1"/>
      <c r="Q148" s="1"/>
      <c r="R148" s="1"/>
      <c r="S148" s="1"/>
      <c r="T148" s="1"/>
    </row>
    <row r="149" spans="1:20" ht="14.25" customHeight="1">
      <c r="A149" s="1"/>
      <c r="B149" s="1"/>
      <c r="C149" s="1"/>
      <c r="D149" s="1"/>
      <c r="E149" s="1"/>
      <c r="F149" s="1"/>
      <c r="G149" s="1"/>
      <c r="H149" s="1"/>
      <c r="I149" s="1"/>
      <c r="J149" s="1"/>
      <c r="K149" s="1"/>
      <c r="L149" s="1"/>
      <c r="M149" s="1"/>
      <c r="N149" s="1"/>
      <c r="O149" s="1"/>
      <c r="P149" s="1"/>
      <c r="Q149" s="1"/>
      <c r="R149" s="1"/>
      <c r="S149" s="1"/>
      <c r="T149" s="1"/>
    </row>
    <row r="150" spans="1:20" ht="14.25" customHeight="1">
      <c r="A150" s="1"/>
      <c r="B150" s="1"/>
      <c r="C150" s="1"/>
      <c r="D150" s="1"/>
      <c r="E150" s="1"/>
      <c r="F150" s="1"/>
      <c r="G150" s="1"/>
      <c r="H150" s="1"/>
      <c r="I150" s="1"/>
      <c r="J150" s="1"/>
      <c r="K150" s="1"/>
      <c r="L150" s="1"/>
      <c r="M150" s="1"/>
      <c r="N150" s="1"/>
      <c r="O150" s="1"/>
      <c r="P150" s="1"/>
      <c r="Q150" s="1"/>
      <c r="R150" s="1"/>
      <c r="S150" s="1"/>
      <c r="T150" s="1"/>
    </row>
    <row r="151" spans="1:20" ht="14.25" customHeight="1">
      <c r="A151" s="1"/>
      <c r="B151" s="1"/>
      <c r="C151" s="1"/>
      <c r="D151" s="1"/>
      <c r="E151" s="1"/>
      <c r="F151" s="1"/>
      <c r="G151" s="1"/>
      <c r="H151" s="1"/>
      <c r="I151" s="1"/>
      <c r="J151" s="1"/>
      <c r="K151" s="1"/>
      <c r="L151" s="1"/>
      <c r="M151" s="1"/>
      <c r="N151" s="1"/>
      <c r="O151" s="1"/>
      <c r="P151" s="1"/>
      <c r="Q151" s="1"/>
      <c r="R151" s="1"/>
      <c r="S151" s="1"/>
      <c r="T151" s="1"/>
    </row>
    <row r="152" spans="1:20" ht="14.25" customHeight="1">
      <c r="A152" s="1"/>
      <c r="B152" s="1"/>
      <c r="C152" s="1"/>
      <c r="D152" s="1"/>
      <c r="E152" s="1"/>
      <c r="F152" s="1"/>
      <c r="G152" s="1"/>
      <c r="H152" s="1"/>
      <c r="I152" s="1"/>
      <c r="J152" s="1"/>
      <c r="K152" s="1"/>
      <c r="L152" s="1"/>
      <c r="M152" s="1"/>
      <c r="N152" s="1"/>
      <c r="O152" s="1"/>
      <c r="P152" s="1"/>
      <c r="Q152" s="1"/>
      <c r="R152" s="1"/>
      <c r="S152" s="1"/>
      <c r="T152" s="1"/>
    </row>
    <row r="153" spans="1:20" ht="14.25" customHeight="1">
      <c r="A153" s="1"/>
      <c r="B153" s="1"/>
      <c r="C153" s="1"/>
      <c r="D153" s="1"/>
      <c r="E153" s="1"/>
      <c r="F153" s="1"/>
      <c r="G153" s="1"/>
      <c r="H153" s="1"/>
      <c r="I153" s="1"/>
      <c r="J153" s="1"/>
      <c r="K153" s="1"/>
      <c r="L153" s="1"/>
      <c r="M153" s="1"/>
      <c r="N153" s="1"/>
      <c r="O153" s="1"/>
      <c r="P153" s="1"/>
      <c r="Q153" s="1"/>
      <c r="R153" s="1"/>
      <c r="S153" s="1"/>
      <c r="T153" s="1"/>
    </row>
    <row r="154" spans="1:20" ht="14.25" customHeight="1">
      <c r="A154" s="1"/>
      <c r="B154" s="1"/>
      <c r="C154" s="1"/>
      <c r="D154" s="1"/>
      <c r="E154" s="1"/>
      <c r="F154" s="1"/>
      <c r="G154" s="1"/>
      <c r="H154" s="1"/>
      <c r="I154" s="1"/>
      <c r="J154" s="1"/>
      <c r="K154" s="1"/>
      <c r="L154" s="1"/>
      <c r="M154" s="1"/>
      <c r="N154" s="1"/>
      <c r="O154" s="1"/>
      <c r="P154" s="1"/>
      <c r="Q154" s="1"/>
      <c r="R154" s="1"/>
      <c r="S154" s="1"/>
      <c r="T154" s="1"/>
    </row>
    <row r="155" spans="1:20" ht="14.25" customHeight="1">
      <c r="A155" s="1"/>
      <c r="B155" s="1"/>
      <c r="C155" s="1"/>
      <c r="D155" s="1"/>
      <c r="E155" s="1"/>
      <c r="F155" s="1"/>
      <c r="G155" s="1"/>
      <c r="H155" s="1"/>
      <c r="I155" s="1"/>
      <c r="J155" s="1"/>
      <c r="K155" s="1"/>
      <c r="L155" s="1"/>
      <c r="M155" s="1"/>
      <c r="N155" s="1"/>
      <c r="O155" s="1"/>
      <c r="P155" s="1"/>
      <c r="Q155" s="1"/>
      <c r="R155" s="1"/>
      <c r="S155" s="1"/>
      <c r="T155" s="1"/>
    </row>
    <row r="156" spans="1:20" ht="14.25" customHeight="1">
      <c r="A156" s="1"/>
      <c r="B156" s="1"/>
      <c r="C156" s="1"/>
      <c r="D156" s="1"/>
      <c r="E156" s="1"/>
      <c r="F156" s="1"/>
      <c r="G156" s="1"/>
      <c r="H156" s="1"/>
      <c r="I156" s="1"/>
      <c r="J156" s="1"/>
      <c r="K156" s="1"/>
      <c r="L156" s="1"/>
      <c r="M156" s="1"/>
      <c r="N156" s="1"/>
      <c r="O156" s="1"/>
      <c r="P156" s="1"/>
      <c r="Q156" s="1"/>
      <c r="R156" s="1"/>
      <c r="S156" s="1"/>
      <c r="T156" s="1"/>
    </row>
    <row r="157" spans="1:20" ht="14.25" customHeight="1">
      <c r="A157" s="1"/>
      <c r="B157" s="1"/>
      <c r="C157" s="1"/>
      <c r="D157" s="1"/>
      <c r="E157" s="1"/>
      <c r="F157" s="1"/>
      <c r="G157" s="1"/>
      <c r="H157" s="1"/>
      <c r="I157" s="1"/>
      <c r="J157" s="1"/>
      <c r="K157" s="1"/>
      <c r="L157" s="1"/>
      <c r="M157" s="1"/>
      <c r="N157" s="1"/>
      <c r="O157" s="1"/>
      <c r="P157" s="1"/>
      <c r="Q157" s="1"/>
      <c r="R157" s="1"/>
      <c r="S157" s="1"/>
      <c r="T157" s="1"/>
    </row>
    <row r="158" spans="1:20" ht="14.25" customHeight="1">
      <c r="A158" s="1"/>
      <c r="B158" s="1"/>
      <c r="C158" s="1"/>
      <c r="D158" s="1"/>
      <c r="E158" s="1"/>
      <c r="F158" s="1"/>
      <c r="G158" s="1"/>
      <c r="H158" s="1"/>
      <c r="I158" s="1"/>
      <c r="J158" s="1"/>
      <c r="K158" s="1"/>
      <c r="L158" s="1"/>
      <c r="M158" s="1"/>
      <c r="N158" s="1"/>
      <c r="O158" s="1"/>
      <c r="P158" s="1"/>
      <c r="Q158" s="1"/>
      <c r="R158" s="1"/>
      <c r="S158" s="1"/>
      <c r="T158" s="1"/>
    </row>
    <row r="159" spans="1:20" ht="14.25" customHeight="1">
      <c r="A159" s="1"/>
      <c r="B159" s="1"/>
      <c r="C159" s="1"/>
      <c r="D159" s="1"/>
      <c r="E159" s="1"/>
      <c r="F159" s="1"/>
      <c r="G159" s="1"/>
      <c r="H159" s="1"/>
      <c r="I159" s="1"/>
      <c r="J159" s="1"/>
      <c r="K159" s="1"/>
      <c r="L159" s="1"/>
      <c r="M159" s="1"/>
      <c r="N159" s="1"/>
      <c r="O159" s="1"/>
      <c r="P159" s="1"/>
      <c r="Q159" s="1"/>
      <c r="R159" s="1"/>
      <c r="S159" s="1"/>
      <c r="T159" s="1"/>
    </row>
    <row r="160" spans="1:20" ht="14.25" customHeight="1">
      <c r="A160" s="1"/>
      <c r="B160" s="1"/>
      <c r="C160" s="1"/>
      <c r="D160" s="1"/>
      <c r="E160" s="1"/>
      <c r="F160" s="1"/>
      <c r="G160" s="1"/>
      <c r="H160" s="1"/>
      <c r="I160" s="1"/>
      <c r="J160" s="1"/>
      <c r="K160" s="1"/>
      <c r="L160" s="1"/>
      <c r="M160" s="1"/>
      <c r="N160" s="1"/>
      <c r="O160" s="1"/>
      <c r="P160" s="1"/>
      <c r="Q160" s="1"/>
      <c r="R160" s="1"/>
      <c r="S160" s="1"/>
      <c r="T160" s="1"/>
    </row>
    <row r="161" spans="1:20" ht="14.25" customHeight="1">
      <c r="A161" s="1"/>
      <c r="B161" s="1"/>
      <c r="C161" s="1"/>
      <c r="D161" s="1"/>
      <c r="E161" s="1"/>
      <c r="F161" s="1"/>
      <c r="G161" s="1"/>
      <c r="H161" s="1"/>
      <c r="I161" s="1"/>
      <c r="J161" s="1"/>
      <c r="K161" s="1"/>
      <c r="L161" s="1"/>
      <c r="M161" s="1"/>
      <c r="N161" s="1"/>
      <c r="O161" s="1"/>
      <c r="P161" s="1"/>
      <c r="Q161" s="1"/>
      <c r="R161" s="1"/>
      <c r="S161" s="1"/>
      <c r="T161" s="1"/>
    </row>
    <row r="162" spans="1:20" ht="14.25" customHeight="1">
      <c r="A162" s="1"/>
      <c r="B162" s="1"/>
      <c r="C162" s="1"/>
      <c r="D162" s="1"/>
      <c r="E162" s="1"/>
      <c r="F162" s="1"/>
      <c r="G162" s="1"/>
      <c r="H162" s="1"/>
      <c r="I162" s="1"/>
      <c r="J162" s="1"/>
      <c r="K162" s="1"/>
      <c r="L162" s="1"/>
      <c r="M162" s="1"/>
      <c r="N162" s="1"/>
      <c r="O162" s="1"/>
      <c r="P162" s="1"/>
      <c r="Q162" s="1"/>
      <c r="R162" s="1"/>
      <c r="S162" s="1"/>
      <c r="T162" s="1"/>
    </row>
    <row r="163" spans="1:20" ht="14.25" customHeight="1">
      <c r="A163" s="1"/>
      <c r="B163" s="1"/>
      <c r="C163" s="1"/>
      <c r="D163" s="1"/>
      <c r="E163" s="1"/>
      <c r="F163" s="1"/>
      <c r="G163" s="1"/>
      <c r="H163" s="1"/>
      <c r="I163" s="1"/>
      <c r="J163" s="1"/>
      <c r="K163" s="1"/>
      <c r="L163" s="1"/>
      <c r="M163" s="1"/>
      <c r="N163" s="1"/>
      <c r="O163" s="1"/>
      <c r="P163" s="1"/>
      <c r="Q163" s="1"/>
      <c r="R163" s="1"/>
      <c r="S163" s="1"/>
      <c r="T163" s="1"/>
    </row>
    <row r="164" spans="1:20" ht="14.25" customHeight="1">
      <c r="A164" s="1"/>
      <c r="B164" s="1"/>
      <c r="C164" s="1"/>
      <c r="D164" s="1"/>
      <c r="E164" s="1"/>
      <c r="F164" s="1"/>
      <c r="G164" s="1"/>
      <c r="H164" s="1"/>
      <c r="I164" s="1"/>
      <c r="J164" s="1"/>
      <c r="K164" s="1"/>
      <c r="L164" s="1"/>
      <c r="M164" s="1"/>
      <c r="N164" s="1"/>
      <c r="O164" s="1"/>
      <c r="P164" s="1"/>
      <c r="Q164" s="1"/>
      <c r="R164" s="1"/>
      <c r="S164" s="1"/>
      <c r="T164" s="1"/>
    </row>
    <row r="165" spans="1:20" ht="14.25" customHeight="1">
      <c r="A165" s="1"/>
      <c r="B165" s="1"/>
      <c r="C165" s="1"/>
      <c r="D165" s="1"/>
      <c r="E165" s="1"/>
      <c r="F165" s="1"/>
      <c r="G165" s="1"/>
      <c r="H165" s="1"/>
      <c r="I165" s="1"/>
      <c r="J165" s="1"/>
      <c r="K165" s="1"/>
      <c r="L165" s="1"/>
      <c r="M165" s="1"/>
      <c r="N165" s="1"/>
      <c r="O165" s="1"/>
      <c r="P165" s="1"/>
      <c r="Q165" s="1"/>
      <c r="R165" s="1"/>
      <c r="S165" s="1"/>
      <c r="T165" s="1"/>
    </row>
    <row r="166" spans="1:20" ht="14.25" customHeight="1">
      <c r="A166" s="1"/>
      <c r="B166" s="1"/>
      <c r="C166" s="1"/>
      <c r="D166" s="1"/>
      <c r="E166" s="1"/>
      <c r="F166" s="1"/>
      <c r="G166" s="1"/>
      <c r="H166" s="1"/>
      <c r="I166" s="1"/>
      <c r="J166" s="1"/>
      <c r="K166" s="1"/>
      <c r="L166" s="1"/>
      <c r="M166" s="1"/>
      <c r="N166" s="1"/>
      <c r="O166" s="1"/>
      <c r="P166" s="1"/>
      <c r="Q166" s="1"/>
      <c r="R166" s="1"/>
      <c r="S166" s="1"/>
      <c r="T166" s="1"/>
    </row>
    <row r="167" spans="1:20" ht="14.25" customHeight="1">
      <c r="A167" s="1"/>
      <c r="B167" s="1"/>
      <c r="C167" s="1"/>
      <c r="D167" s="1"/>
      <c r="E167" s="1"/>
      <c r="F167" s="1"/>
      <c r="G167" s="1"/>
      <c r="H167" s="1"/>
      <c r="I167" s="1"/>
      <c r="J167" s="1"/>
      <c r="K167" s="1"/>
      <c r="L167" s="1"/>
      <c r="M167" s="1"/>
      <c r="N167" s="1"/>
      <c r="O167" s="1"/>
      <c r="P167" s="1"/>
      <c r="Q167" s="1"/>
      <c r="R167" s="1"/>
      <c r="S167" s="1"/>
      <c r="T167" s="1"/>
    </row>
    <row r="168" spans="1:20" ht="14.25" customHeight="1">
      <c r="A168" s="1"/>
      <c r="B168" s="1"/>
      <c r="C168" s="1"/>
      <c r="D168" s="1"/>
      <c r="E168" s="1"/>
      <c r="F168" s="1"/>
      <c r="G168" s="1"/>
      <c r="H168" s="1"/>
      <c r="I168" s="1"/>
      <c r="J168" s="1"/>
      <c r="K168" s="1"/>
      <c r="L168" s="1"/>
      <c r="M168" s="1"/>
      <c r="N168" s="1"/>
      <c r="O168" s="1"/>
      <c r="P168" s="1"/>
      <c r="Q168" s="1"/>
      <c r="R168" s="1"/>
      <c r="S168" s="1"/>
      <c r="T168" s="1"/>
    </row>
    <row r="169" spans="1:20" ht="14.25" customHeight="1">
      <c r="A169" s="1"/>
      <c r="B169" s="1"/>
      <c r="C169" s="1"/>
      <c r="D169" s="1"/>
      <c r="E169" s="1"/>
      <c r="F169" s="1"/>
      <c r="G169" s="1"/>
      <c r="H169" s="1"/>
      <c r="I169" s="1"/>
      <c r="J169" s="1"/>
      <c r="K169" s="1"/>
      <c r="L169" s="1"/>
      <c r="M169" s="1"/>
      <c r="N169" s="1"/>
      <c r="O169" s="1"/>
      <c r="P169" s="1"/>
      <c r="Q169" s="1"/>
      <c r="R169" s="1"/>
      <c r="S169" s="1"/>
      <c r="T169" s="1"/>
    </row>
    <row r="170" spans="1:20" ht="14.25" customHeight="1">
      <c r="A170" s="1"/>
      <c r="B170" s="1"/>
      <c r="C170" s="1"/>
      <c r="D170" s="1"/>
      <c r="E170" s="1"/>
      <c r="F170" s="1"/>
      <c r="G170" s="1"/>
      <c r="H170" s="1"/>
      <c r="I170" s="1"/>
      <c r="J170" s="1"/>
      <c r="K170" s="1"/>
      <c r="L170" s="1"/>
      <c r="M170" s="1"/>
      <c r="N170" s="1"/>
      <c r="O170" s="1"/>
      <c r="P170" s="1"/>
      <c r="Q170" s="1"/>
      <c r="R170" s="1"/>
      <c r="S170" s="1"/>
      <c r="T170" s="1"/>
    </row>
    <row r="171" spans="1:20" ht="14.25" customHeight="1">
      <c r="A171" s="1"/>
      <c r="B171" s="1"/>
      <c r="C171" s="1"/>
      <c r="D171" s="1"/>
      <c r="E171" s="1"/>
      <c r="F171" s="1"/>
      <c r="G171" s="1"/>
      <c r="H171" s="1"/>
      <c r="I171" s="1"/>
      <c r="J171" s="1"/>
      <c r="K171" s="1"/>
      <c r="L171" s="1"/>
      <c r="M171" s="1"/>
      <c r="N171" s="1"/>
      <c r="O171" s="1"/>
      <c r="P171" s="1"/>
      <c r="Q171" s="1"/>
      <c r="R171" s="1"/>
      <c r="S171" s="1"/>
      <c r="T171" s="1"/>
    </row>
    <row r="172" spans="1:20" ht="14.25" customHeight="1">
      <c r="A172" s="1"/>
      <c r="B172" s="1"/>
      <c r="C172" s="1"/>
      <c r="D172" s="1"/>
      <c r="E172" s="1"/>
      <c r="F172" s="1"/>
      <c r="G172" s="1"/>
      <c r="H172" s="1"/>
      <c r="I172" s="1"/>
      <c r="J172" s="1"/>
      <c r="K172" s="1"/>
      <c r="L172" s="1"/>
      <c r="M172" s="1"/>
      <c r="N172" s="1"/>
      <c r="O172" s="1"/>
      <c r="P172" s="1"/>
      <c r="Q172" s="1"/>
      <c r="R172" s="1"/>
      <c r="S172" s="1"/>
      <c r="T172" s="1"/>
    </row>
    <row r="173" spans="1:20" ht="14.25" customHeight="1">
      <c r="A173" s="1"/>
      <c r="B173" s="1"/>
      <c r="C173" s="1"/>
      <c r="D173" s="1"/>
      <c r="E173" s="1"/>
      <c r="F173" s="1"/>
      <c r="G173" s="1"/>
      <c r="H173" s="1"/>
      <c r="I173" s="1"/>
      <c r="J173" s="1"/>
      <c r="K173" s="1"/>
      <c r="L173" s="1"/>
      <c r="M173" s="1"/>
      <c r="N173" s="1"/>
      <c r="O173" s="1"/>
      <c r="P173" s="1"/>
      <c r="Q173" s="1"/>
      <c r="R173" s="1"/>
      <c r="S173" s="1"/>
      <c r="T173" s="1"/>
    </row>
    <row r="174" spans="1:20" ht="14.25" customHeight="1">
      <c r="A174" s="1"/>
      <c r="B174" s="1"/>
      <c r="C174" s="1"/>
      <c r="D174" s="1"/>
      <c r="E174" s="1"/>
      <c r="F174" s="1"/>
      <c r="G174" s="1"/>
      <c r="H174" s="1"/>
      <c r="I174" s="1"/>
      <c r="J174" s="1"/>
      <c r="K174" s="1"/>
      <c r="L174" s="1"/>
      <c r="M174" s="1"/>
      <c r="N174" s="1"/>
      <c r="O174" s="1"/>
      <c r="P174" s="1"/>
      <c r="Q174" s="1"/>
      <c r="R174" s="1"/>
      <c r="S174" s="1"/>
      <c r="T174" s="1"/>
    </row>
    <row r="175" spans="1:20" ht="14.25" customHeight="1">
      <c r="A175" s="1"/>
      <c r="B175" s="1"/>
      <c r="C175" s="1"/>
      <c r="D175" s="1"/>
      <c r="E175" s="1"/>
      <c r="F175" s="1"/>
      <c r="G175" s="1"/>
      <c r="H175" s="1"/>
      <c r="I175" s="1"/>
      <c r="J175" s="1"/>
      <c r="K175" s="1"/>
      <c r="L175" s="1"/>
      <c r="M175" s="1"/>
      <c r="N175" s="1"/>
      <c r="O175" s="1"/>
      <c r="P175" s="1"/>
      <c r="Q175" s="1"/>
      <c r="R175" s="1"/>
      <c r="S175" s="1"/>
      <c r="T175" s="1"/>
    </row>
    <row r="176" spans="1:20" ht="14.25" customHeight="1">
      <c r="A176" s="1"/>
      <c r="B176" s="1"/>
      <c r="C176" s="1"/>
      <c r="D176" s="1"/>
      <c r="E176" s="1"/>
      <c r="F176" s="1"/>
      <c r="G176" s="1"/>
      <c r="H176" s="1"/>
      <c r="I176" s="1"/>
      <c r="J176" s="1"/>
      <c r="K176" s="1"/>
      <c r="L176" s="1"/>
      <c r="M176" s="1"/>
      <c r="N176" s="1"/>
      <c r="O176" s="1"/>
      <c r="P176" s="1"/>
      <c r="Q176" s="1"/>
      <c r="R176" s="1"/>
      <c r="S176" s="1"/>
      <c r="T176" s="1"/>
    </row>
    <row r="177" spans="1:20" ht="14.25" customHeight="1">
      <c r="A177" s="1"/>
      <c r="B177" s="1"/>
      <c r="C177" s="1"/>
      <c r="D177" s="1"/>
      <c r="E177" s="1"/>
      <c r="F177" s="1"/>
      <c r="G177" s="1"/>
      <c r="H177" s="1"/>
      <c r="I177" s="1"/>
      <c r="J177" s="1"/>
      <c r="K177" s="1"/>
      <c r="L177" s="1"/>
      <c r="M177" s="1"/>
      <c r="N177" s="1"/>
      <c r="O177" s="1"/>
      <c r="P177" s="1"/>
      <c r="Q177" s="1"/>
      <c r="R177" s="1"/>
      <c r="S177" s="1"/>
      <c r="T177" s="1"/>
    </row>
    <row r="178" spans="1:20" ht="14.25" customHeight="1">
      <c r="A178" s="1"/>
      <c r="B178" s="1"/>
      <c r="C178" s="1"/>
      <c r="D178" s="1"/>
      <c r="E178" s="1"/>
      <c r="F178" s="1"/>
      <c r="G178" s="1"/>
      <c r="H178" s="1"/>
      <c r="I178" s="1"/>
      <c r="J178" s="1"/>
      <c r="K178" s="1"/>
      <c r="L178" s="1"/>
      <c r="M178" s="1"/>
      <c r="N178" s="1"/>
      <c r="O178" s="1"/>
      <c r="P178" s="1"/>
      <c r="Q178" s="1"/>
      <c r="R178" s="1"/>
      <c r="S178" s="1"/>
      <c r="T178" s="1"/>
    </row>
    <row r="179" spans="1:20" ht="14.25" customHeight="1">
      <c r="A179" s="1"/>
      <c r="B179" s="1"/>
      <c r="C179" s="1"/>
      <c r="D179" s="1"/>
      <c r="E179" s="1"/>
      <c r="F179" s="1"/>
      <c r="G179" s="1"/>
      <c r="H179" s="1"/>
      <c r="I179" s="1"/>
      <c r="J179" s="1"/>
      <c r="K179" s="1"/>
      <c r="L179" s="1"/>
      <c r="M179" s="1"/>
      <c r="N179" s="1"/>
      <c r="O179" s="1"/>
      <c r="P179" s="1"/>
      <c r="Q179" s="1"/>
      <c r="R179" s="1"/>
      <c r="S179" s="1"/>
      <c r="T179" s="1"/>
    </row>
    <row r="180" spans="1:20" ht="14.25" customHeight="1">
      <c r="A180" s="1"/>
      <c r="B180" s="1"/>
      <c r="C180" s="1"/>
      <c r="D180" s="1"/>
      <c r="E180" s="1"/>
      <c r="F180" s="1"/>
      <c r="G180" s="1"/>
      <c r="H180" s="1"/>
      <c r="I180" s="1"/>
      <c r="J180" s="1"/>
      <c r="K180" s="1"/>
      <c r="L180" s="1"/>
      <c r="M180" s="1"/>
      <c r="N180" s="1"/>
      <c r="O180" s="1"/>
      <c r="P180" s="1"/>
      <c r="Q180" s="1"/>
      <c r="R180" s="1"/>
      <c r="S180" s="1"/>
      <c r="T180" s="1"/>
    </row>
    <row r="181" spans="1:20" ht="14.25" customHeight="1">
      <c r="A181" s="1"/>
      <c r="B181" s="1"/>
      <c r="C181" s="1"/>
      <c r="D181" s="1"/>
      <c r="E181" s="1"/>
      <c r="F181" s="1"/>
      <c r="G181" s="1"/>
      <c r="H181" s="1"/>
      <c r="I181" s="1"/>
      <c r="J181" s="1"/>
      <c r="K181" s="1"/>
      <c r="L181" s="1"/>
      <c r="M181" s="1"/>
      <c r="N181" s="1"/>
      <c r="O181" s="1"/>
      <c r="P181" s="1"/>
      <c r="Q181" s="1"/>
      <c r="R181" s="1"/>
      <c r="S181" s="1"/>
      <c r="T181" s="1"/>
    </row>
    <row r="182" spans="1:20" ht="14.25" customHeight="1">
      <c r="A182" s="1"/>
      <c r="B182" s="1"/>
      <c r="C182" s="1"/>
      <c r="D182" s="1"/>
      <c r="E182" s="1"/>
      <c r="F182" s="1"/>
      <c r="G182" s="1"/>
      <c r="H182" s="1"/>
      <c r="I182" s="1"/>
      <c r="J182" s="1"/>
      <c r="K182" s="1"/>
      <c r="L182" s="1"/>
      <c r="M182" s="1"/>
      <c r="N182" s="1"/>
      <c r="O182" s="1"/>
      <c r="P182" s="1"/>
      <c r="Q182" s="1"/>
      <c r="R182" s="1"/>
      <c r="S182" s="1"/>
      <c r="T182" s="1"/>
    </row>
    <row r="183" spans="1:20" ht="14.25" customHeight="1">
      <c r="A183" s="1"/>
      <c r="B183" s="1"/>
      <c r="C183" s="1"/>
      <c r="D183" s="1"/>
      <c r="E183" s="1"/>
      <c r="F183" s="1"/>
      <c r="G183" s="1"/>
      <c r="H183" s="1"/>
      <c r="I183" s="1"/>
      <c r="J183" s="1"/>
      <c r="K183" s="1"/>
      <c r="L183" s="1"/>
      <c r="M183" s="1"/>
      <c r="N183" s="1"/>
      <c r="O183" s="1"/>
      <c r="P183" s="1"/>
      <c r="Q183" s="1"/>
      <c r="R183" s="1"/>
      <c r="S183" s="1"/>
      <c r="T183" s="1"/>
    </row>
    <row r="184" spans="1:20" ht="14.25" customHeight="1">
      <c r="A184" s="1"/>
      <c r="B184" s="1"/>
      <c r="C184" s="1"/>
      <c r="D184" s="1"/>
      <c r="E184" s="1"/>
      <c r="F184" s="1"/>
      <c r="G184" s="1"/>
      <c r="H184" s="1"/>
      <c r="I184" s="1"/>
      <c r="J184" s="1"/>
      <c r="K184" s="1"/>
      <c r="L184" s="1"/>
      <c r="M184" s="1"/>
      <c r="N184" s="1"/>
      <c r="O184" s="1"/>
      <c r="P184" s="1"/>
      <c r="Q184" s="1"/>
      <c r="R184" s="1"/>
      <c r="S184" s="1"/>
      <c r="T184" s="1"/>
    </row>
    <row r="185" spans="1:20" ht="14.25" customHeight="1">
      <c r="A185" s="1"/>
      <c r="B185" s="1"/>
      <c r="C185" s="1"/>
      <c r="D185" s="1"/>
      <c r="E185" s="1"/>
      <c r="F185" s="1"/>
      <c r="G185" s="1"/>
      <c r="H185" s="1"/>
      <c r="I185" s="1"/>
      <c r="J185" s="1"/>
      <c r="K185" s="1"/>
      <c r="L185" s="1"/>
      <c r="M185" s="1"/>
      <c r="N185" s="1"/>
      <c r="O185" s="1"/>
      <c r="P185" s="1"/>
      <c r="Q185" s="1"/>
      <c r="R185" s="1"/>
      <c r="S185" s="1"/>
      <c r="T185" s="1"/>
    </row>
    <row r="186" spans="1:20" ht="14.25" customHeight="1">
      <c r="A186" s="1"/>
      <c r="B186" s="1"/>
      <c r="C186" s="1"/>
      <c r="D186" s="1"/>
      <c r="E186" s="1"/>
      <c r="F186" s="1"/>
      <c r="G186" s="1"/>
      <c r="H186" s="1"/>
      <c r="I186" s="1"/>
      <c r="J186" s="1"/>
      <c r="K186" s="1"/>
      <c r="L186" s="1"/>
      <c r="M186" s="1"/>
      <c r="N186" s="1"/>
      <c r="O186" s="1"/>
      <c r="P186" s="1"/>
      <c r="Q186" s="1"/>
      <c r="R186" s="1"/>
      <c r="S186" s="1"/>
      <c r="T186" s="1"/>
    </row>
    <row r="187" spans="1:20" ht="14.25" customHeight="1">
      <c r="A187" s="1"/>
      <c r="B187" s="1"/>
      <c r="C187" s="1"/>
      <c r="D187" s="1"/>
      <c r="E187" s="1"/>
      <c r="F187" s="1"/>
      <c r="G187" s="1"/>
      <c r="H187" s="1"/>
      <c r="I187" s="1"/>
      <c r="J187" s="1"/>
      <c r="K187" s="1"/>
      <c r="L187" s="1"/>
      <c r="M187" s="1"/>
      <c r="N187" s="1"/>
      <c r="O187" s="1"/>
      <c r="P187" s="1"/>
      <c r="Q187" s="1"/>
      <c r="R187" s="1"/>
      <c r="S187" s="1"/>
      <c r="T187" s="1"/>
    </row>
    <row r="188" spans="1:20" ht="14.25" customHeight="1">
      <c r="A188" s="1"/>
      <c r="B188" s="1"/>
      <c r="C188" s="1"/>
      <c r="D188" s="1"/>
      <c r="E188" s="1"/>
      <c r="F188" s="1"/>
      <c r="G188" s="1"/>
      <c r="H188" s="1"/>
      <c r="I188" s="1"/>
      <c r="J188" s="1"/>
      <c r="K188" s="1"/>
      <c r="L188" s="1"/>
      <c r="M188" s="1"/>
      <c r="N188" s="1"/>
      <c r="O188" s="1"/>
      <c r="P188" s="1"/>
      <c r="Q188" s="1"/>
      <c r="R188" s="1"/>
      <c r="S188" s="1"/>
      <c r="T188" s="1"/>
    </row>
    <row r="189" spans="1:20" ht="14.25" customHeight="1">
      <c r="A189" s="1"/>
      <c r="B189" s="1"/>
      <c r="C189" s="1"/>
      <c r="D189" s="1"/>
      <c r="E189" s="1"/>
      <c r="F189" s="1"/>
      <c r="G189" s="1"/>
      <c r="H189" s="1"/>
      <c r="I189" s="1"/>
      <c r="J189" s="1"/>
      <c r="K189" s="1"/>
      <c r="L189" s="1"/>
      <c r="M189" s="1"/>
      <c r="N189" s="1"/>
      <c r="O189" s="1"/>
      <c r="P189" s="1"/>
      <c r="Q189" s="1"/>
      <c r="R189" s="1"/>
      <c r="S189" s="1"/>
      <c r="T189" s="1"/>
    </row>
    <row r="190" spans="1:20" ht="14.25" customHeight="1">
      <c r="A190" s="1"/>
      <c r="B190" s="1"/>
      <c r="C190" s="1"/>
      <c r="D190" s="1"/>
      <c r="E190" s="1"/>
      <c r="F190" s="1"/>
      <c r="G190" s="1"/>
      <c r="H190" s="1"/>
      <c r="I190" s="1"/>
      <c r="J190" s="1"/>
      <c r="K190" s="1"/>
      <c r="L190" s="1"/>
      <c r="M190" s="1"/>
      <c r="N190" s="1"/>
      <c r="O190" s="1"/>
      <c r="P190" s="1"/>
      <c r="Q190" s="1"/>
      <c r="R190" s="1"/>
      <c r="S190" s="1"/>
      <c r="T190" s="1"/>
    </row>
    <row r="191" spans="1:20" ht="14.25" customHeight="1">
      <c r="A191" s="1"/>
      <c r="B191" s="1"/>
      <c r="C191" s="1"/>
      <c r="D191" s="1"/>
      <c r="E191" s="1"/>
      <c r="F191" s="1"/>
      <c r="G191" s="1"/>
      <c r="H191" s="1"/>
      <c r="I191" s="1"/>
      <c r="J191" s="1"/>
      <c r="K191" s="1"/>
      <c r="L191" s="1"/>
      <c r="M191" s="1"/>
      <c r="N191" s="1"/>
      <c r="O191" s="1"/>
      <c r="P191" s="1"/>
      <c r="Q191" s="1"/>
      <c r="R191" s="1"/>
      <c r="S191" s="1"/>
      <c r="T191" s="1"/>
    </row>
    <row r="192" spans="1:20" ht="14.25" customHeight="1">
      <c r="A192" s="1"/>
      <c r="B192" s="1"/>
      <c r="C192" s="1"/>
      <c r="D192" s="1"/>
      <c r="E192" s="1"/>
      <c r="F192" s="1"/>
      <c r="G192" s="1"/>
      <c r="H192" s="1"/>
      <c r="I192" s="1"/>
      <c r="J192" s="1"/>
      <c r="K192" s="1"/>
      <c r="L192" s="1"/>
      <c r="M192" s="1"/>
      <c r="N192" s="1"/>
      <c r="O192" s="1"/>
      <c r="P192" s="1"/>
      <c r="Q192" s="1"/>
      <c r="R192" s="1"/>
      <c r="S192" s="1"/>
      <c r="T192" s="1"/>
    </row>
    <row r="193" spans="1:20" ht="14.25" customHeight="1">
      <c r="A193" s="1"/>
      <c r="B193" s="1"/>
      <c r="C193" s="1"/>
      <c r="D193" s="1"/>
      <c r="E193" s="1"/>
      <c r="F193" s="1"/>
      <c r="G193" s="1"/>
      <c r="H193" s="1"/>
      <c r="I193" s="1"/>
      <c r="J193" s="1"/>
      <c r="K193" s="1"/>
      <c r="L193" s="1"/>
      <c r="M193" s="1"/>
      <c r="N193" s="1"/>
      <c r="O193" s="1"/>
      <c r="P193" s="1"/>
      <c r="Q193" s="1"/>
      <c r="R193" s="1"/>
      <c r="S193" s="1"/>
      <c r="T193" s="1"/>
    </row>
    <row r="194" spans="1:20" ht="14.25" customHeight="1">
      <c r="A194" s="1"/>
      <c r="B194" s="1"/>
      <c r="C194" s="1"/>
      <c r="D194" s="1"/>
      <c r="E194" s="1"/>
      <c r="F194" s="1"/>
      <c r="G194" s="1"/>
      <c r="H194" s="1"/>
      <c r="I194" s="1"/>
      <c r="J194" s="1"/>
      <c r="K194" s="1"/>
      <c r="L194" s="1"/>
      <c r="M194" s="1"/>
      <c r="N194" s="1"/>
      <c r="O194" s="1"/>
      <c r="P194" s="1"/>
      <c r="Q194" s="1"/>
      <c r="R194" s="1"/>
      <c r="S194" s="1"/>
      <c r="T194" s="1"/>
    </row>
    <row r="195" spans="1:20" ht="14.25" customHeight="1">
      <c r="A195" s="1"/>
      <c r="B195" s="1"/>
      <c r="C195" s="1"/>
      <c r="D195" s="1"/>
      <c r="E195" s="1"/>
      <c r="F195" s="1"/>
      <c r="G195" s="1"/>
      <c r="H195" s="1"/>
      <c r="I195" s="1"/>
      <c r="J195" s="1"/>
      <c r="K195" s="1"/>
      <c r="L195" s="1"/>
      <c r="M195" s="1"/>
      <c r="N195" s="1"/>
      <c r="O195" s="1"/>
      <c r="P195" s="1"/>
      <c r="Q195" s="1"/>
      <c r="R195" s="1"/>
      <c r="S195" s="1"/>
      <c r="T195" s="1"/>
    </row>
    <row r="196" spans="1:20" ht="14.25" customHeight="1">
      <c r="A196" s="1"/>
      <c r="B196" s="1"/>
      <c r="C196" s="1"/>
      <c r="D196" s="1"/>
      <c r="E196" s="1"/>
      <c r="F196" s="1"/>
      <c r="G196" s="1"/>
      <c r="H196" s="1"/>
      <c r="I196" s="1"/>
      <c r="J196" s="1"/>
      <c r="K196" s="1"/>
      <c r="L196" s="1"/>
      <c r="M196" s="1"/>
      <c r="N196" s="1"/>
      <c r="O196" s="1"/>
      <c r="P196" s="1"/>
      <c r="Q196" s="1"/>
      <c r="R196" s="1"/>
      <c r="S196" s="1"/>
      <c r="T196" s="1"/>
    </row>
    <row r="197" spans="1:20" ht="14.25" customHeight="1">
      <c r="A197" s="1"/>
      <c r="B197" s="1"/>
      <c r="C197" s="1"/>
      <c r="D197" s="1"/>
      <c r="E197" s="1"/>
      <c r="F197" s="1"/>
      <c r="G197" s="1"/>
      <c r="H197" s="1"/>
      <c r="I197" s="1"/>
      <c r="J197" s="1"/>
      <c r="K197" s="1"/>
      <c r="L197" s="1"/>
      <c r="M197" s="1"/>
      <c r="N197" s="1"/>
      <c r="O197" s="1"/>
      <c r="P197" s="1"/>
      <c r="Q197" s="1"/>
      <c r="R197" s="1"/>
      <c r="S197" s="1"/>
      <c r="T197" s="1"/>
    </row>
    <row r="198" spans="1:20" ht="14.25" customHeight="1">
      <c r="A198" s="1"/>
      <c r="B198" s="1"/>
      <c r="C198" s="1"/>
      <c r="D198" s="1"/>
      <c r="E198" s="1"/>
      <c r="F198" s="1"/>
      <c r="G198" s="1"/>
      <c r="H198" s="1"/>
      <c r="I198" s="1"/>
      <c r="J198" s="1"/>
      <c r="K198" s="1"/>
      <c r="L198" s="1"/>
      <c r="M198" s="1"/>
      <c r="N198" s="1"/>
      <c r="O198" s="1"/>
      <c r="P198" s="1"/>
      <c r="Q198" s="1"/>
      <c r="R198" s="1"/>
      <c r="S198" s="1"/>
      <c r="T198" s="1"/>
    </row>
    <row r="199" spans="1:20" ht="14.25" customHeight="1">
      <c r="A199" s="1"/>
      <c r="B199" s="1"/>
      <c r="C199" s="1"/>
      <c r="D199" s="1"/>
      <c r="E199" s="1"/>
      <c r="F199" s="1"/>
      <c r="G199" s="1"/>
      <c r="H199" s="1"/>
      <c r="I199" s="1"/>
      <c r="J199" s="1"/>
      <c r="K199" s="1"/>
      <c r="L199" s="1"/>
      <c r="M199" s="1"/>
      <c r="N199" s="1"/>
      <c r="O199" s="1"/>
      <c r="P199" s="1"/>
      <c r="Q199" s="1"/>
      <c r="R199" s="1"/>
      <c r="S199" s="1"/>
      <c r="T199" s="1"/>
    </row>
    <row r="200" spans="1:20" ht="14.25" customHeight="1">
      <c r="A200" s="1"/>
      <c r="B200" s="1"/>
      <c r="C200" s="1"/>
      <c r="D200" s="1"/>
      <c r="E200" s="1"/>
      <c r="F200" s="1"/>
      <c r="G200" s="1"/>
      <c r="H200" s="1"/>
      <c r="I200" s="1"/>
      <c r="J200" s="1"/>
      <c r="K200" s="1"/>
      <c r="L200" s="1"/>
      <c r="M200" s="1"/>
      <c r="N200" s="1"/>
      <c r="O200" s="1"/>
      <c r="P200" s="1"/>
      <c r="Q200" s="1"/>
      <c r="R200" s="1"/>
      <c r="S200" s="1"/>
      <c r="T200" s="1"/>
    </row>
    <row r="201" spans="1:20" ht="14.25" customHeight="1">
      <c r="A201" s="1"/>
      <c r="B201" s="1"/>
      <c r="C201" s="1"/>
      <c r="D201" s="1"/>
      <c r="E201" s="1"/>
      <c r="F201" s="1"/>
      <c r="G201" s="1"/>
      <c r="H201" s="1"/>
      <c r="I201" s="1"/>
      <c r="J201" s="1"/>
      <c r="K201" s="1"/>
      <c r="L201" s="1"/>
      <c r="M201" s="1"/>
      <c r="N201" s="1"/>
      <c r="O201" s="1"/>
      <c r="P201" s="1"/>
      <c r="Q201" s="1"/>
      <c r="R201" s="1"/>
      <c r="S201" s="1"/>
      <c r="T201" s="1"/>
    </row>
    <row r="202" spans="1:20" ht="14.25" customHeight="1">
      <c r="A202" s="1"/>
      <c r="B202" s="1"/>
      <c r="C202" s="1"/>
      <c r="D202" s="1"/>
      <c r="E202" s="1"/>
      <c r="F202" s="1"/>
      <c r="G202" s="1"/>
      <c r="H202" s="1"/>
      <c r="I202" s="1"/>
      <c r="J202" s="1"/>
      <c r="K202" s="1"/>
      <c r="L202" s="1"/>
      <c r="M202" s="1"/>
      <c r="N202" s="1"/>
      <c r="O202" s="1"/>
      <c r="P202" s="1"/>
      <c r="Q202" s="1"/>
      <c r="R202" s="1"/>
      <c r="S202" s="1"/>
      <c r="T202" s="1"/>
    </row>
    <row r="203" spans="1:20" ht="14.25" customHeight="1">
      <c r="A203" s="1"/>
      <c r="B203" s="1"/>
      <c r="C203" s="1"/>
      <c r="D203" s="1"/>
      <c r="E203" s="1"/>
      <c r="F203" s="1"/>
      <c r="G203" s="1"/>
      <c r="H203" s="1"/>
      <c r="I203" s="1"/>
      <c r="J203" s="1"/>
      <c r="K203" s="1"/>
      <c r="L203" s="1"/>
      <c r="M203" s="1"/>
      <c r="N203" s="1"/>
      <c r="O203" s="1"/>
      <c r="P203" s="1"/>
      <c r="Q203" s="1"/>
      <c r="R203" s="1"/>
      <c r="S203" s="1"/>
      <c r="T203" s="1"/>
    </row>
    <row r="204" spans="1:20" ht="14.25" customHeight="1">
      <c r="A204" s="1"/>
      <c r="B204" s="1"/>
      <c r="C204" s="1"/>
      <c r="D204" s="1"/>
      <c r="E204" s="1"/>
      <c r="F204" s="1"/>
      <c r="G204" s="1"/>
      <c r="H204" s="1"/>
      <c r="I204" s="1"/>
      <c r="J204" s="1"/>
      <c r="K204" s="1"/>
      <c r="L204" s="1"/>
      <c r="M204" s="1"/>
      <c r="N204" s="1"/>
      <c r="O204" s="1"/>
      <c r="P204" s="1"/>
      <c r="Q204" s="1"/>
      <c r="R204" s="1"/>
      <c r="S204" s="1"/>
      <c r="T204" s="1"/>
    </row>
    <row r="205" spans="1:20" ht="14.25" customHeight="1">
      <c r="A205" s="1"/>
      <c r="B205" s="1"/>
      <c r="C205" s="1"/>
      <c r="D205" s="1"/>
      <c r="E205" s="1"/>
      <c r="F205" s="1"/>
      <c r="G205" s="1"/>
      <c r="H205" s="1"/>
      <c r="I205" s="1"/>
      <c r="J205" s="1"/>
      <c r="K205" s="1"/>
      <c r="L205" s="1"/>
      <c r="M205" s="1"/>
      <c r="N205" s="1"/>
      <c r="O205" s="1"/>
      <c r="P205" s="1"/>
      <c r="Q205" s="1"/>
      <c r="R205" s="1"/>
      <c r="S205" s="1"/>
      <c r="T205" s="1"/>
    </row>
    <row r="206" spans="1:20" ht="14.25" customHeight="1">
      <c r="A206" s="1"/>
      <c r="B206" s="1"/>
      <c r="C206" s="1"/>
      <c r="D206" s="1"/>
      <c r="E206" s="1"/>
      <c r="F206" s="1"/>
      <c r="G206" s="1"/>
      <c r="H206" s="1"/>
      <c r="I206" s="1"/>
      <c r="J206" s="1"/>
      <c r="K206" s="1"/>
      <c r="L206" s="1"/>
      <c r="M206" s="1"/>
      <c r="N206" s="1"/>
      <c r="O206" s="1"/>
      <c r="P206" s="1"/>
      <c r="Q206" s="1"/>
      <c r="R206" s="1"/>
      <c r="S206" s="1"/>
      <c r="T206" s="1"/>
    </row>
    <row r="207" spans="1:20" ht="14.25" customHeight="1">
      <c r="A207" s="1"/>
      <c r="B207" s="1"/>
      <c r="C207" s="1"/>
      <c r="D207" s="1"/>
      <c r="E207" s="1"/>
      <c r="F207" s="1"/>
      <c r="G207" s="1"/>
      <c r="H207" s="1"/>
      <c r="I207" s="1"/>
      <c r="J207" s="1"/>
      <c r="K207" s="1"/>
      <c r="L207" s="1"/>
      <c r="M207" s="1"/>
      <c r="N207" s="1"/>
      <c r="O207" s="1"/>
      <c r="P207" s="1"/>
      <c r="Q207" s="1"/>
      <c r="R207" s="1"/>
      <c r="S207" s="1"/>
      <c r="T207" s="1"/>
    </row>
    <row r="208" spans="1:20" ht="14.25" customHeight="1">
      <c r="A208" s="1"/>
      <c r="B208" s="1"/>
      <c r="C208" s="1"/>
      <c r="D208" s="1"/>
      <c r="E208" s="1"/>
      <c r="F208" s="1"/>
      <c r="G208" s="1"/>
      <c r="H208" s="1"/>
      <c r="I208" s="1"/>
      <c r="J208" s="1"/>
      <c r="K208" s="1"/>
      <c r="L208" s="1"/>
      <c r="M208" s="1"/>
      <c r="N208" s="1"/>
      <c r="O208" s="1"/>
      <c r="P208" s="1"/>
      <c r="Q208" s="1"/>
      <c r="R208" s="1"/>
      <c r="S208" s="1"/>
      <c r="T208" s="1"/>
    </row>
    <row r="209" spans="1:20" ht="14.25" customHeight="1">
      <c r="A209" s="1"/>
      <c r="B209" s="1"/>
      <c r="C209" s="1"/>
      <c r="D209" s="1"/>
      <c r="E209" s="1"/>
      <c r="F209" s="1"/>
      <c r="G209" s="1"/>
      <c r="H209" s="1"/>
      <c r="I209" s="1"/>
      <c r="J209" s="1"/>
      <c r="K209" s="1"/>
      <c r="L209" s="1"/>
      <c r="M209" s="1"/>
      <c r="N209" s="1"/>
      <c r="O209" s="1"/>
      <c r="P209" s="1"/>
      <c r="Q209" s="1"/>
      <c r="R209" s="1"/>
      <c r="S209" s="1"/>
      <c r="T209" s="1"/>
    </row>
    <row r="210" spans="1:20" ht="14.25" customHeight="1">
      <c r="A210" s="1"/>
      <c r="B210" s="1"/>
      <c r="C210" s="1"/>
      <c r="D210" s="1"/>
      <c r="E210" s="1"/>
      <c r="F210" s="1"/>
      <c r="G210" s="1"/>
      <c r="H210" s="1"/>
      <c r="I210" s="1"/>
      <c r="J210" s="1"/>
      <c r="K210" s="1"/>
      <c r="L210" s="1"/>
      <c r="M210" s="1"/>
      <c r="N210" s="1"/>
      <c r="O210" s="1"/>
      <c r="P210" s="1"/>
      <c r="Q210" s="1"/>
      <c r="R210" s="1"/>
      <c r="S210" s="1"/>
      <c r="T210" s="1"/>
    </row>
    <row r="211" spans="1:20" ht="14.25" customHeight="1">
      <c r="A211" s="1"/>
      <c r="B211" s="1"/>
      <c r="C211" s="1"/>
      <c r="D211" s="1"/>
      <c r="E211" s="1"/>
      <c r="F211" s="1"/>
      <c r="G211" s="1"/>
      <c r="H211" s="1"/>
      <c r="I211" s="1"/>
      <c r="J211" s="1"/>
      <c r="K211" s="1"/>
      <c r="L211" s="1"/>
      <c r="M211" s="1"/>
      <c r="N211" s="1"/>
      <c r="O211" s="1"/>
      <c r="P211" s="1"/>
      <c r="Q211" s="1"/>
      <c r="R211" s="1"/>
      <c r="S211" s="1"/>
      <c r="T211" s="1"/>
    </row>
    <row r="212" spans="1:20" ht="14.25" customHeight="1">
      <c r="A212" s="1"/>
      <c r="B212" s="1"/>
      <c r="C212" s="1"/>
      <c r="D212" s="1"/>
      <c r="E212" s="1"/>
      <c r="F212" s="1"/>
      <c r="G212" s="1"/>
      <c r="H212" s="1"/>
      <c r="I212" s="1"/>
      <c r="J212" s="1"/>
      <c r="K212" s="1"/>
      <c r="L212" s="1"/>
      <c r="M212" s="1"/>
      <c r="N212" s="1"/>
      <c r="O212" s="1"/>
      <c r="P212" s="1"/>
      <c r="Q212" s="1"/>
      <c r="R212" s="1"/>
      <c r="S212" s="1"/>
      <c r="T212" s="1"/>
    </row>
    <row r="213" spans="1:20" ht="14.25" customHeight="1">
      <c r="A213" s="1"/>
      <c r="B213" s="1"/>
      <c r="C213" s="1"/>
      <c r="D213" s="1"/>
      <c r="E213" s="1"/>
      <c r="F213" s="1"/>
      <c r="G213" s="1"/>
      <c r="H213" s="1"/>
      <c r="I213" s="1"/>
      <c r="J213" s="1"/>
      <c r="K213" s="1"/>
      <c r="L213" s="1"/>
      <c r="M213" s="1"/>
      <c r="N213" s="1"/>
      <c r="O213" s="1"/>
      <c r="P213" s="1"/>
      <c r="Q213" s="1"/>
      <c r="R213" s="1"/>
      <c r="S213" s="1"/>
      <c r="T213" s="1"/>
    </row>
    <row r="214" spans="1:20" ht="14.25" customHeight="1">
      <c r="A214" s="1"/>
      <c r="B214" s="1"/>
      <c r="C214" s="1"/>
      <c r="D214" s="1"/>
      <c r="E214" s="1"/>
      <c r="F214" s="1"/>
      <c r="G214" s="1"/>
      <c r="H214" s="1"/>
      <c r="I214" s="1"/>
      <c r="J214" s="1"/>
      <c r="K214" s="1"/>
      <c r="L214" s="1"/>
      <c r="M214" s="1"/>
      <c r="N214" s="1"/>
      <c r="O214" s="1"/>
      <c r="P214" s="1"/>
      <c r="Q214" s="1"/>
      <c r="R214" s="1"/>
      <c r="S214" s="1"/>
      <c r="T214" s="1"/>
    </row>
    <row r="215" spans="1:20" ht="14.25" customHeight="1">
      <c r="A215" s="1"/>
      <c r="B215" s="1"/>
      <c r="C215" s="1"/>
      <c r="D215" s="1"/>
      <c r="E215" s="1"/>
      <c r="F215" s="1"/>
      <c r="G215" s="1"/>
      <c r="H215" s="1"/>
      <c r="I215" s="1"/>
      <c r="J215" s="1"/>
      <c r="K215" s="1"/>
      <c r="L215" s="1"/>
      <c r="M215" s="1"/>
      <c r="N215" s="1"/>
      <c r="O215" s="1"/>
      <c r="P215" s="1"/>
      <c r="Q215" s="1"/>
      <c r="R215" s="1"/>
      <c r="S215" s="1"/>
      <c r="T215" s="1"/>
    </row>
    <row r="216" spans="1:20" ht="14.25" customHeight="1">
      <c r="A216" s="1"/>
      <c r="B216" s="1"/>
      <c r="C216" s="1"/>
      <c r="D216" s="1"/>
      <c r="E216" s="1"/>
      <c r="F216" s="1"/>
      <c r="G216" s="1"/>
      <c r="H216" s="1"/>
      <c r="I216" s="1"/>
      <c r="J216" s="1"/>
      <c r="K216" s="1"/>
      <c r="L216" s="1"/>
      <c r="M216" s="1"/>
      <c r="N216" s="1"/>
      <c r="O216" s="1"/>
      <c r="P216" s="1"/>
      <c r="Q216" s="1"/>
      <c r="R216" s="1"/>
      <c r="S216" s="1"/>
      <c r="T216" s="1"/>
    </row>
    <row r="217" spans="1:20" ht="14.25" customHeight="1">
      <c r="A217" s="1"/>
      <c r="B217" s="1"/>
      <c r="C217" s="1"/>
      <c r="D217" s="1"/>
      <c r="E217" s="1"/>
      <c r="F217" s="1"/>
      <c r="G217" s="1"/>
      <c r="H217" s="1"/>
      <c r="I217" s="1"/>
      <c r="J217" s="1"/>
      <c r="K217" s="1"/>
      <c r="L217" s="1"/>
      <c r="M217" s="1"/>
      <c r="N217" s="1"/>
      <c r="O217" s="1"/>
      <c r="P217" s="1"/>
      <c r="Q217" s="1"/>
      <c r="R217" s="1"/>
      <c r="S217" s="1"/>
      <c r="T217" s="1"/>
    </row>
    <row r="218" spans="1:20" ht="14.25" customHeight="1">
      <c r="A218" s="1"/>
      <c r="B218" s="1"/>
      <c r="C218" s="1"/>
      <c r="D218" s="1"/>
      <c r="E218" s="1"/>
      <c r="F218" s="1"/>
      <c r="G218" s="1"/>
      <c r="H218" s="1"/>
      <c r="I218" s="1"/>
      <c r="J218" s="1"/>
      <c r="K218" s="1"/>
      <c r="L218" s="1"/>
      <c r="M218" s="1"/>
      <c r="N218" s="1"/>
      <c r="O218" s="1"/>
      <c r="P218" s="1"/>
      <c r="Q218" s="1"/>
      <c r="R218" s="1"/>
      <c r="S218" s="1"/>
      <c r="T218" s="1"/>
    </row>
    <row r="219" spans="1:20" ht="14.25" customHeight="1">
      <c r="A219" s="1"/>
      <c r="B219" s="1"/>
      <c r="C219" s="1"/>
      <c r="D219" s="1"/>
      <c r="E219" s="1"/>
      <c r="F219" s="1"/>
      <c r="G219" s="1"/>
      <c r="H219" s="1"/>
      <c r="I219" s="1"/>
      <c r="J219" s="1"/>
      <c r="K219" s="1"/>
      <c r="L219" s="1"/>
      <c r="M219" s="1"/>
      <c r="N219" s="1"/>
      <c r="O219" s="1"/>
      <c r="P219" s="1"/>
      <c r="Q219" s="1"/>
      <c r="R219" s="1"/>
      <c r="S219" s="1"/>
      <c r="T219" s="1"/>
    </row>
    <row r="220" spans="1:20" ht="14.25" customHeight="1">
      <c r="A220" s="1"/>
      <c r="B220" s="1"/>
      <c r="C220" s="1"/>
      <c r="D220" s="1"/>
      <c r="E220" s="1"/>
      <c r="F220" s="1"/>
      <c r="G220" s="1"/>
      <c r="H220" s="1"/>
      <c r="I220" s="1"/>
      <c r="J220" s="1"/>
      <c r="K220" s="1"/>
      <c r="L220" s="1"/>
      <c r="M220" s="1"/>
      <c r="N220" s="1"/>
      <c r="O220" s="1"/>
      <c r="P220" s="1"/>
      <c r="Q220" s="1"/>
      <c r="R220" s="1"/>
      <c r="S220" s="1"/>
      <c r="T220" s="1"/>
    </row>
    <row r="221" spans="1:20" ht="14.25" customHeight="1">
      <c r="A221" s="1"/>
      <c r="B221" s="1"/>
      <c r="C221" s="1"/>
      <c r="D221" s="1"/>
      <c r="E221" s="1"/>
      <c r="F221" s="1"/>
      <c r="G221" s="1"/>
      <c r="H221" s="1"/>
      <c r="I221" s="1"/>
      <c r="J221" s="1"/>
      <c r="K221" s="1"/>
      <c r="L221" s="1"/>
      <c r="M221" s="1"/>
      <c r="N221" s="1"/>
      <c r="O221" s="1"/>
      <c r="P221" s="1"/>
      <c r="Q221" s="1"/>
      <c r="R221" s="1"/>
      <c r="S221" s="1"/>
      <c r="T221" s="1"/>
    </row>
    <row r="222" spans="1:20" ht="14.25" customHeight="1">
      <c r="A222" s="1"/>
      <c r="B222" s="1"/>
      <c r="C222" s="1"/>
      <c r="D222" s="1"/>
      <c r="E222" s="1"/>
      <c r="F222" s="1"/>
      <c r="G222" s="1"/>
      <c r="H222" s="1"/>
      <c r="I222" s="1"/>
      <c r="J222" s="1"/>
      <c r="K222" s="1"/>
      <c r="L222" s="1"/>
      <c r="M222" s="1"/>
      <c r="N222" s="1"/>
      <c r="O222" s="1"/>
      <c r="P222" s="1"/>
      <c r="Q222" s="1"/>
      <c r="R222" s="1"/>
      <c r="S222" s="1"/>
      <c r="T222" s="1"/>
    </row>
    <row r="223" spans="1:20" ht="14.25" customHeight="1">
      <c r="A223" s="1"/>
      <c r="B223" s="1"/>
      <c r="C223" s="1"/>
      <c r="D223" s="1"/>
      <c r="E223" s="1"/>
      <c r="F223" s="1"/>
      <c r="G223" s="1"/>
      <c r="H223" s="1"/>
      <c r="I223" s="1"/>
      <c r="J223" s="1"/>
      <c r="K223" s="1"/>
      <c r="L223" s="1"/>
      <c r="M223" s="1"/>
      <c r="N223" s="1"/>
      <c r="O223" s="1"/>
      <c r="P223" s="1"/>
      <c r="Q223" s="1"/>
      <c r="R223" s="1"/>
      <c r="S223" s="1"/>
      <c r="T223" s="1"/>
    </row>
    <row r="224" spans="1:20" ht="14.25" customHeight="1">
      <c r="A224" s="1"/>
      <c r="B224" s="1"/>
      <c r="C224" s="1"/>
      <c r="D224" s="1"/>
      <c r="E224" s="1"/>
      <c r="F224" s="1"/>
      <c r="G224" s="1"/>
      <c r="H224" s="1"/>
      <c r="I224" s="1"/>
      <c r="J224" s="1"/>
      <c r="K224" s="1"/>
      <c r="L224" s="1"/>
      <c r="M224" s="1"/>
      <c r="N224" s="1"/>
      <c r="O224" s="1"/>
      <c r="P224" s="1"/>
      <c r="Q224" s="1"/>
      <c r="R224" s="1"/>
      <c r="S224" s="1"/>
      <c r="T224" s="1"/>
    </row>
    <row r="225" spans="1:20" ht="14.25" customHeight="1">
      <c r="A225" s="1"/>
      <c r="B225" s="1"/>
      <c r="C225" s="1"/>
      <c r="D225" s="1"/>
      <c r="E225" s="1"/>
      <c r="F225" s="1"/>
      <c r="G225" s="1"/>
      <c r="H225" s="1"/>
      <c r="I225" s="1"/>
      <c r="J225" s="1"/>
      <c r="K225" s="1"/>
      <c r="L225" s="1"/>
      <c r="M225" s="1"/>
      <c r="N225" s="1"/>
      <c r="O225" s="1"/>
      <c r="P225" s="1"/>
      <c r="Q225" s="1"/>
      <c r="R225" s="1"/>
      <c r="S225" s="1"/>
      <c r="T225" s="1"/>
    </row>
    <row r="226" spans="1:20" ht="14.25" customHeight="1">
      <c r="A226" s="1"/>
      <c r="B226" s="1"/>
      <c r="C226" s="1"/>
      <c r="D226" s="1"/>
      <c r="E226" s="1"/>
      <c r="F226" s="1"/>
      <c r="G226" s="1"/>
      <c r="H226" s="1"/>
      <c r="I226" s="1"/>
      <c r="J226" s="1"/>
      <c r="K226" s="1"/>
      <c r="L226" s="1"/>
      <c r="M226" s="1"/>
      <c r="N226" s="1"/>
      <c r="O226" s="1"/>
      <c r="P226" s="1"/>
      <c r="Q226" s="1"/>
      <c r="R226" s="1"/>
      <c r="S226" s="1"/>
      <c r="T226" s="1"/>
    </row>
    <row r="227" spans="1:20" ht="14.25" customHeight="1">
      <c r="A227" s="1"/>
      <c r="B227" s="1"/>
      <c r="C227" s="1"/>
      <c r="D227" s="1"/>
      <c r="E227" s="1"/>
      <c r="F227" s="1"/>
      <c r="G227" s="1"/>
      <c r="H227" s="1"/>
      <c r="I227" s="1"/>
      <c r="J227" s="1"/>
      <c r="K227" s="1"/>
      <c r="L227" s="1"/>
      <c r="M227" s="1"/>
      <c r="N227" s="1"/>
      <c r="O227" s="1"/>
      <c r="P227" s="1"/>
      <c r="Q227" s="1"/>
      <c r="R227" s="1"/>
      <c r="S227" s="1"/>
      <c r="T227" s="1"/>
    </row>
    <row r="228" spans="1:20" ht="14.25" customHeight="1">
      <c r="A228" s="1"/>
      <c r="B228" s="1"/>
      <c r="C228" s="1"/>
      <c r="D228" s="1"/>
      <c r="E228" s="1"/>
      <c r="F228" s="1"/>
      <c r="G228" s="1"/>
      <c r="H228" s="1"/>
      <c r="I228" s="1"/>
      <c r="J228" s="1"/>
      <c r="K228" s="1"/>
      <c r="L228" s="1"/>
      <c r="M228" s="1"/>
      <c r="N228" s="1"/>
      <c r="O228" s="1"/>
      <c r="P228" s="1"/>
      <c r="Q228" s="1"/>
      <c r="R228" s="1"/>
      <c r="S228" s="1"/>
      <c r="T228" s="1"/>
    </row>
    <row r="229" spans="1:20" ht="14.25" customHeight="1">
      <c r="A229" s="1"/>
      <c r="B229" s="1"/>
      <c r="C229" s="1"/>
      <c r="D229" s="1"/>
      <c r="E229" s="1"/>
      <c r="F229" s="1"/>
      <c r="G229" s="1"/>
      <c r="H229" s="1"/>
      <c r="I229" s="1"/>
      <c r="J229" s="1"/>
      <c r="K229" s="1"/>
      <c r="L229" s="1"/>
      <c r="M229" s="1"/>
      <c r="N229" s="1"/>
      <c r="O229" s="1"/>
      <c r="P229" s="1"/>
      <c r="Q229" s="1"/>
      <c r="R229" s="1"/>
      <c r="S229" s="1"/>
      <c r="T229" s="1"/>
    </row>
    <row r="230" spans="1:20" ht="14.25" customHeight="1">
      <c r="A230" s="1"/>
      <c r="B230" s="1"/>
      <c r="C230" s="1"/>
      <c r="D230" s="1"/>
      <c r="E230" s="1"/>
      <c r="F230" s="1"/>
      <c r="G230" s="1"/>
      <c r="H230" s="1"/>
      <c r="I230" s="1"/>
      <c r="J230" s="1"/>
      <c r="K230" s="1"/>
      <c r="L230" s="1"/>
      <c r="M230" s="1"/>
      <c r="N230" s="1"/>
      <c r="O230" s="1"/>
      <c r="P230" s="1"/>
      <c r="Q230" s="1"/>
      <c r="R230" s="1"/>
      <c r="S230" s="1"/>
      <c r="T230" s="1"/>
    </row>
    <row r="231" spans="1:20" ht="14.25" customHeight="1">
      <c r="A231" s="1"/>
      <c r="B231" s="1"/>
      <c r="C231" s="1"/>
      <c r="D231" s="1"/>
      <c r="E231" s="1"/>
      <c r="F231" s="1"/>
      <c r="G231" s="1"/>
      <c r="H231" s="1"/>
      <c r="I231" s="1"/>
      <c r="J231" s="1"/>
      <c r="K231" s="1"/>
      <c r="L231" s="1"/>
      <c r="M231" s="1"/>
      <c r="N231" s="1"/>
      <c r="O231" s="1"/>
      <c r="P231" s="1"/>
      <c r="Q231" s="1"/>
      <c r="R231" s="1"/>
      <c r="S231" s="1"/>
      <c r="T231" s="1"/>
    </row>
    <row r="232" spans="1:20" ht="14.25" customHeight="1">
      <c r="A232" s="1"/>
      <c r="B232" s="1"/>
      <c r="C232" s="1"/>
      <c r="D232" s="1"/>
      <c r="E232" s="1"/>
      <c r="F232" s="1"/>
      <c r="G232" s="1"/>
      <c r="H232" s="1"/>
      <c r="I232" s="1"/>
      <c r="J232" s="1"/>
      <c r="K232" s="1"/>
      <c r="L232" s="1"/>
      <c r="M232" s="1"/>
      <c r="N232" s="1"/>
      <c r="O232" s="1"/>
      <c r="P232" s="1"/>
      <c r="Q232" s="1"/>
      <c r="R232" s="1"/>
      <c r="S232" s="1"/>
      <c r="T232" s="1"/>
    </row>
    <row r="233" spans="1:20" ht="14.25" customHeight="1">
      <c r="A233" s="1"/>
      <c r="B233" s="1"/>
      <c r="C233" s="1"/>
      <c r="D233" s="1"/>
      <c r="E233" s="1"/>
      <c r="F233" s="1"/>
      <c r="G233" s="1"/>
      <c r="H233" s="1"/>
      <c r="I233" s="1"/>
      <c r="J233" s="1"/>
      <c r="K233" s="1"/>
      <c r="L233" s="1"/>
      <c r="M233" s="1"/>
      <c r="N233" s="1"/>
      <c r="O233" s="1"/>
      <c r="P233" s="1"/>
      <c r="Q233" s="1"/>
      <c r="R233" s="1"/>
      <c r="S233" s="1"/>
      <c r="T233" s="1"/>
    </row>
    <row r="234" spans="1:20" ht="14.25" customHeight="1">
      <c r="A234" s="1"/>
      <c r="B234" s="1"/>
      <c r="C234" s="1"/>
      <c r="D234" s="1"/>
      <c r="E234" s="1"/>
      <c r="F234" s="1"/>
      <c r="G234" s="1"/>
      <c r="H234" s="1"/>
      <c r="I234" s="1"/>
      <c r="J234" s="1"/>
      <c r="K234" s="1"/>
      <c r="L234" s="1"/>
      <c r="M234" s="1"/>
      <c r="N234" s="1"/>
      <c r="O234" s="1"/>
      <c r="P234" s="1"/>
      <c r="Q234" s="1"/>
      <c r="R234" s="1"/>
      <c r="S234" s="1"/>
      <c r="T234" s="1"/>
    </row>
    <row r="235" spans="1:20" ht="14.25" customHeight="1">
      <c r="A235" s="1"/>
      <c r="B235" s="1"/>
      <c r="C235" s="1"/>
      <c r="D235" s="1"/>
      <c r="E235" s="1"/>
      <c r="F235" s="1"/>
      <c r="G235" s="1"/>
      <c r="H235" s="1"/>
      <c r="I235" s="1"/>
      <c r="J235" s="1"/>
      <c r="K235" s="1"/>
      <c r="L235" s="1"/>
      <c r="M235" s="1"/>
      <c r="N235" s="1"/>
      <c r="O235" s="1"/>
      <c r="P235" s="1"/>
      <c r="Q235" s="1"/>
      <c r="R235" s="1"/>
      <c r="S235" s="1"/>
      <c r="T235" s="1"/>
    </row>
    <row r="236" spans="1:20" ht="14.25" customHeight="1">
      <c r="A236" s="1"/>
      <c r="B236" s="1"/>
      <c r="C236" s="1"/>
      <c r="D236" s="1"/>
      <c r="E236" s="1"/>
      <c r="F236" s="1"/>
      <c r="G236" s="1"/>
      <c r="H236" s="1"/>
      <c r="I236" s="1"/>
      <c r="J236" s="1"/>
      <c r="K236" s="1"/>
      <c r="L236" s="1"/>
      <c r="M236" s="1"/>
      <c r="N236" s="1"/>
      <c r="O236" s="1"/>
      <c r="P236" s="1"/>
      <c r="Q236" s="1"/>
      <c r="R236" s="1"/>
      <c r="S236" s="1"/>
      <c r="T236" s="1"/>
    </row>
    <row r="237" spans="1:20" ht="15.75" customHeight="1"/>
    <row r="238" spans="1:20" ht="15.75" customHeight="1"/>
    <row r="239" spans="1:20" ht="15.75" customHeight="1"/>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A35:G35"/>
  </mergeCells>
  <pageMargins left="0.7" right="0.7" top="0.75" bottom="0.75" header="0" footer="0"/>
  <pageSetup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workbookViewId="0"/>
  </sheetViews>
  <sheetFormatPr defaultColWidth="12.58203125" defaultRowHeight="15" customHeight="1"/>
  <cols>
    <col min="1" max="1" width="43.5" customWidth="1"/>
    <col min="2" max="2" width="14.83203125" bestFit="1" customWidth="1"/>
    <col min="3" max="3" width="15.33203125" customWidth="1"/>
    <col min="4" max="4" width="15.08203125" customWidth="1"/>
    <col min="5" max="5" width="14.33203125" customWidth="1"/>
    <col min="6" max="6" width="15.58203125" bestFit="1" customWidth="1"/>
    <col min="7" max="7" width="13.33203125" customWidth="1"/>
    <col min="8" max="8" width="14.58203125" customWidth="1"/>
    <col min="9" max="9" width="12.75" customWidth="1"/>
    <col min="10" max="10" width="22.08203125" customWidth="1"/>
    <col min="11" max="14" width="9" customWidth="1"/>
    <col min="15" max="15" width="39.75" customWidth="1"/>
    <col min="16" max="29" width="9" customWidth="1"/>
  </cols>
  <sheetData>
    <row r="1" spans="1:29" ht="18.5">
      <c r="A1" s="97" t="s">
        <v>461</v>
      </c>
      <c r="B1" s="352"/>
      <c r="C1" s="97"/>
      <c r="D1" s="18"/>
      <c r="E1" s="18"/>
      <c r="F1" s="18"/>
      <c r="G1" s="18"/>
      <c r="H1" s="18"/>
      <c r="I1" s="18"/>
      <c r="J1" s="151"/>
      <c r="K1" s="18"/>
      <c r="L1" s="18"/>
      <c r="M1" s="18"/>
      <c r="N1" s="18"/>
      <c r="O1" s="18"/>
      <c r="P1" s="18"/>
      <c r="Q1" s="18"/>
      <c r="R1" s="18"/>
      <c r="S1" s="18"/>
      <c r="T1" s="18"/>
      <c r="U1" s="18"/>
      <c r="V1" s="18"/>
      <c r="W1" s="18"/>
      <c r="X1" s="18"/>
      <c r="Y1" s="18"/>
      <c r="Z1" s="18"/>
      <c r="AA1" s="18"/>
      <c r="AB1" s="18"/>
      <c r="AC1" s="18"/>
    </row>
    <row r="2" spans="1:29" ht="12.75" customHeight="1" thickBot="1">
      <c r="A2" s="566"/>
      <c r="B2" s="99"/>
      <c r="C2" s="99"/>
      <c r="D2" s="17"/>
      <c r="E2" s="17"/>
      <c r="F2" s="17"/>
      <c r="G2" s="17"/>
      <c r="H2" s="17"/>
      <c r="I2" s="17"/>
      <c r="J2" s="152"/>
      <c r="K2" s="17"/>
      <c r="L2" s="17"/>
      <c r="M2" s="17"/>
      <c r="N2" s="17"/>
      <c r="O2" s="17"/>
      <c r="P2" s="17"/>
      <c r="Q2" s="17"/>
      <c r="R2" s="17"/>
      <c r="S2" s="17"/>
      <c r="T2" s="17"/>
      <c r="U2" s="17"/>
      <c r="V2" s="17"/>
      <c r="W2" s="17"/>
      <c r="X2" s="17"/>
      <c r="Y2" s="17"/>
      <c r="Z2" s="17"/>
      <c r="AA2" s="17"/>
      <c r="AB2" s="17"/>
      <c r="AC2" s="17"/>
    </row>
    <row r="3" spans="1:29" ht="12.75" customHeight="1" thickBot="1">
      <c r="A3" s="568"/>
      <c r="B3" s="949" t="s">
        <v>72</v>
      </c>
      <c r="C3" s="950"/>
      <c r="D3" s="950"/>
      <c r="E3" s="950"/>
      <c r="F3" s="950"/>
      <c r="G3" s="950"/>
      <c r="H3" s="950"/>
      <c r="I3" s="951"/>
      <c r="J3" s="163"/>
      <c r="K3" s="31"/>
      <c r="L3" s="31"/>
      <c r="M3" s="31"/>
      <c r="N3" s="31"/>
      <c r="O3" s="31"/>
      <c r="P3" s="31"/>
      <c r="Q3" s="31"/>
      <c r="R3" s="31"/>
      <c r="S3" s="31"/>
      <c r="T3" s="31"/>
      <c r="U3" s="31"/>
      <c r="V3" s="31"/>
      <c r="W3" s="31"/>
      <c r="X3" s="31"/>
      <c r="Y3" s="31"/>
      <c r="Z3" s="31"/>
      <c r="AA3" s="31"/>
      <c r="AB3" s="31"/>
      <c r="AC3" s="31"/>
    </row>
    <row r="4" spans="1:29" ht="12.75" customHeight="1" thickBot="1">
      <c r="A4" s="567"/>
      <c r="B4" s="953" t="s">
        <v>331</v>
      </c>
      <c r="C4" s="954"/>
      <c r="D4" s="953" t="s">
        <v>420</v>
      </c>
      <c r="E4" s="954"/>
      <c r="F4" s="953" t="s">
        <v>459</v>
      </c>
      <c r="G4" s="954"/>
      <c r="H4" s="953" t="s">
        <v>462</v>
      </c>
      <c r="I4" s="955"/>
      <c r="J4" s="124"/>
      <c r="K4" s="31"/>
      <c r="L4" s="31"/>
      <c r="M4" s="31"/>
      <c r="N4" s="31"/>
      <c r="O4" s="31"/>
      <c r="P4" s="31"/>
      <c r="Q4" s="31"/>
      <c r="R4" s="31"/>
      <c r="S4" s="31"/>
      <c r="T4" s="31"/>
      <c r="U4" s="31"/>
      <c r="V4" s="31"/>
      <c r="W4" s="31"/>
      <c r="X4" s="31"/>
      <c r="Y4" s="31"/>
      <c r="Z4" s="31"/>
      <c r="AA4" s="31"/>
      <c r="AB4" s="31"/>
      <c r="AC4" s="31"/>
    </row>
    <row r="5" spans="1:29" ht="29.5" thickBot="1">
      <c r="A5" s="221" t="s">
        <v>106</v>
      </c>
      <c r="B5" s="219" t="s">
        <v>277</v>
      </c>
      <c r="C5" s="351" t="s">
        <v>244</v>
      </c>
      <c r="D5" s="458" t="s">
        <v>267</v>
      </c>
      <c r="E5" s="351" t="s">
        <v>409</v>
      </c>
      <c r="F5" s="468" t="s">
        <v>413</v>
      </c>
      <c r="G5" s="455" t="s">
        <v>415</v>
      </c>
      <c r="H5" s="457" t="s">
        <v>411</v>
      </c>
      <c r="I5" s="457" t="s">
        <v>410</v>
      </c>
      <c r="J5" s="154"/>
      <c r="K5" s="31"/>
      <c r="L5" s="31"/>
      <c r="M5" s="31"/>
      <c r="N5" s="31"/>
      <c r="O5" s="31"/>
      <c r="P5" s="31"/>
      <c r="Q5" s="31"/>
      <c r="R5" s="31"/>
      <c r="S5" s="31"/>
      <c r="T5" s="31"/>
      <c r="U5" s="31"/>
      <c r="V5" s="31"/>
      <c r="W5" s="31"/>
      <c r="X5" s="31"/>
      <c r="Y5" s="31"/>
      <c r="Z5" s="31"/>
      <c r="AA5" s="31"/>
      <c r="AB5" s="31"/>
      <c r="AC5" s="31"/>
    </row>
    <row r="6" spans="1:29" ht="13.5" customHeight="1">
      <c r="A6" s="140" t="s">
        <v>335</v>
      </c>
      <c r="B6" s="459">
        <v>2516</v>
      </c>
      <c r="C6" s="460">
        <v>57962605.950000003</v>
      </c>
      <c r="D6" s="461">
        <v>2513</v>
      </c>
      <c r="E6" s="461">
        <v>56204748.350000001</v>
      </c>
      <c r="F6" s="461">
        <v>2566</v>
      </c>
      <c r="G6" s="461">
        <v>57983268.162</v>
      </c>
      <c r="H6" s="464">
        <f>('5.OfficeTrendbyAgency'!$F6-'5.OfficeTrendbyAgency'!$D6)/'5.OfficeTrendbyAgency'!$F6</f>
        <v>2.0654715510522212E-2</v>
      </c>
      <c r="I6" s="465">
        <f>('5.OfficeTrendbyAgency'!$G6-'5.OfficeTrendbyAgency'!$E6)/'5.OfficeTrendbyAgency'!$E6</f>
        <v>3.1643586426626159E-2</v>
      </c>
      <c r="J6" s="31"/>
      <c r="K6" s="31"/>
      <c r="L6" s="31"/>
      <c r="M6" s="31"/>
      <c r="N6" s="31"/>
      <c r="O6" s="31"/>
      <c r="P6" s="31"/>
      <c r="Q6" s="31"/>
      <c r="R6" s="31"/>
      <c r="S6" s="31"/>
      <c r="T6" s="31"/>
      <c r="U6" s="31"/>
      <c r="V6" s="31"/>
      <c r="W6" s="31"/>
      <c r="X6" s="31"/>
      <c r="Y6" s="31"/>
      <c r="Z6" s="31"/>
      <c r="AA6" s="31"/>
      <c r="AB6" s="31"/>
      <c r="AC6" s="31"/>
    </row>
    <row r="7" spans="1:29" ht="13.5" customHeight="1">
      <c r="A7" s="140" t="s">
        <v>336</v>
      </c>
      <c r="B7" s="459">
        <v>9547</v>
      </c>
      <c r="C7" s="461">
        <v>125034915.993</v>
      </c>
      <c r="D7" s="461">
        <v>9626</v>
      </c>
      <c r="E7" s="461">
        <v>126609457.53300001</v>
      </c>
      <c r="F7" s="461">
        <v>9786</v>
      </c>
      <c r="G7" s="461">
        <v>128540673.31299999</v>
      </c>
      <c r="H7" s="464">
        <f>('5.OfficeTrendbyAgency'!$F7-'5.OfficeTrendbyAgency'!$D7)/'5.OfficeTrendbyAgency'!$F7</f>
        <v>1.6349887594522789E-2</v>
      </c>
      <c r="I7" s="465">
        <f>('5.OfficeTrendbyAgency'!$G7-'5.OfficeTrendbyAgency'!$E7)/'5.OfficeTrendbyAgency'!$E7</f>
        <v>1.5253329550808842E-2</v>
      </c>
      <c r="J7" s="31"/>
      <c r="K7" s="31"/>
      <c r="L7" s="31"/>
      <c r="M7" s="31"/>
      <c r="N7" s="31"/>
      <c r="O7" s="31"/>
      <c r="P7" s="31"/>
      <c r="Q7" s="31"/>
      <c r="R7" s="31"/>
      <c r="S7" s="31"/>
      <c r="T7" s="31"/>
      <c r="U7" s="31"/>
      <c r="V7" s="31"/>
      <c r="W7" s="31"/>
      <c r="X7" s="31"/>
      <c r="Y7" s="31"/>
      <c r="Z7" s="31"/>
      <c r="AA7" s="31"/>
      <c r="AB7" s="31"/>
      <c r="AC7" s="31"/>
    </row>
    <row r="8" spans="1:29" ht="13.5" customHeight="1">
      <c r="A8" s="140" t="s">
        <v>337</v>
      </c>
      <c r="B8" s="459">
        <v>407</v>
      </c>
      <c r="C8" s="461">
        <v>3733915.8</v>
      </c>
      <c r="D8" s="461">
        <v>385</v>
      </c>
      <c r="E8" s="461">
        <v>3565371.06</v>
      </c>
      <c r="F8" s="461">
        <v>392</v>
      </c>
      <c r="G8" s="461">
        <v>3796307.06</v>
      </c>
      <c r="H8" s="464">
        <f>('5.OfficeTrendbyAgency'!$F8-'5.OfficeTrendbyAgency'!$D8)/'5.OfficeTrendbyAgency'!$F8</f>
        <v>1.7857142857142856E-2</v>
      </c>
      <c r="I8" s="465">
        <f>('5.OfficeTrendbyAgency'!$G8-'5.OfficeTrendbyAgency'!$E8)/'5.OfficeTrendbyAgency'!$E8</f>
        <v>6.4771939894525316E-2</v>
      </c>
      <c r="J8" s="31"/>
      <c r="K8" s="31"/>
      <c r="L8" s="31"/>
      <c r="M8" s="31"/>
      <c r="N8" s="31"/>
      <c r="O8" s="31"/>
      <c r="P8" s="31"/>
      <c r="Q8" s="31"/>
      <c r="R8" s="31"/>
      <c r="S8" s="31"/>
      <c r="T8" s="31"/>
      <c r="U8" s="31"/>
      <c r="V8" s="31"/>
      <c r="W8" s="31"/>
      <c r="X8" s="31"/>
      <c r="Y8" s="31"/>
      <c r="Z8" s="31"/>
      <c r="AA8" s="31"/>
      <c r="AB8" s="31"/>
      <c r="AC8" s="31"/>
    </row>
    <row r="9" spans="1:29" ht="13.5" customHeight="1">
      <c r="A9" s="140" t="s">
        <v>338</v>
      </c>
      <c r="B9" s="459">
        <v>66</v>
      </c>
      <c r="C9" s="461">
        <v>12877803.83</v>
      </c>
      <c r="D9" s="461">
        <v>66</v>
      </c>
      <c r="E9" s="461">
        <v>11042031.83</v>
      </c>
      <c r="F9" s="461">
        <v>66</v>
      </c>
      <c r="G9" s="461">
        <v>12840116.83</v>
      </c>
      <c r="H9" s="464">
        <f>('5.OfficeTrendbyAgency'!$F9-'5.OfficeTrendbyAgency'!$D9)/'5.OfficeTrendbyAgency'!$F9</f>
        <v>0</v>
      </c>
      <c r="I9" s="465">
        <f>('5.OfficeTrendbyAgency'!$G9-'5.OfficeTrendbyAgency'!$E9)/'5.OfficeTrendbyAgency'!$E9</f>
        <v>0.16284004861449489</v>
      </c>
      <c r="J9" s="31"/>
      <c r="K9" s="31"/>
      <c r="L9" s="31"/>
      <c r="M9" s="31"/>
      <c r="N9" s="31"/>
      <c r="O9" s="31"/>
      <c r="P9" s="31"/>
      <c r="Q9" s="31"/>
      <c r="R9" s="31"/>
      <c r="S9" s="31"/>
      <c r="T9" s="31"/>
      <c r="U9" s="31"/>
      <c r="V9" s="31"/>
      <c r="W9" s="31"/>
      <c r="X9" s="31"/>
      <c r="Y9" s="31"/>
      <c r="Z9" s="31"/>
      <c r="AA9" s="31"/>
      <c r="AB9" s="31"/>
      <c r="AC9" s="31"/>
    </row>
    <row r="10" spans="1:29" ht="13.5" customHeight="1">
      <c r="A10" s="140" t="s">
        <v>107</v>
      </c>
      <c r="B10" s="459">
        <v>3737</v>
      </c>
      <c r="C10" s="461">
        <v>18171372</v>
      </c>
      <c r="D10" s="461">
        <v>3722</v>
      </c>
      <c r="E10" s="461">
        <v>18093926</v>
      </c>
      <c r="F10" s="461">
        <v>3717</v>
      </c>
      <c r="G10" s="461">
        <v>17962372</v>
      </c>
      <c r="H10" s="464">
        <f>('5.OfficeTrendbyAgency'!$F10-'5.OfficeTrendbyAgency'!$D10)/'5.OfficeTrendbyAgency'!$F10</f>
        <v>-1.3451708366962604E-3</v>
      </c>
      <c r="I10" s="465">
        <f>('5.OfficeTrendbyAgency'!$G10-'5.OfficeTrendbyAgency'!$E10)/'5.OfficeTrendbyAgency'!$E10</f>
        <v>-7.2706166699255869E-3</v>
      </c>
      <c r="J10" s="31"/>
      <c r="K10" s="31"/>
      <c r="L10" s="31"/>
      <c r="M10" s="31"/>
      <c r="N10" s="31"/>
      <c r="O10" s="31"/>
      <c r="P10" s="31"/>
      <c r="Q10" s="31"/>
      <c r="R10" s="31"/>
      <c r="S10" s="31"/>
      <c r="T10" s="31"/>
      <c r="U10" s="31"/>
      <c r="V10" s="31"/>
      <c r="W10" s="31"/>
      <c r="X10" s="31"/>
      <c r="Y10" s="31"/>
      <c r="Z10" s="31"/>
      <c r="AA10" s="31"/>
      <c r="AB10" s="31"/>
      <c r="AC10" s="31"/>
    </row>
    <row r="11" spans="1:29" ht="13.5" customHeight="1">
      <c r="A11" s="140" t="s">
        <v>108</v>
      </c>
      <c r="B11" s="459">
        <v>203</v>
      </c>
      <c r="C11" s="461">
        <v>3129517</v>
      </c>
      <c r="D11" s="461">
        <v>196</v>
      </c>
      <c r="E11" s="461">
        <v>3011823</v>
      </c>
      <c r="F11" s="461">
        <v>196</v>
      </c>
      <c r="G11" s="461">
        <v>2926563.62</v>
      </c>
      <c r="H11" s="464">
        <f>('5.OfficeTrendbyAgency'!$F11-'5.OfficeTrendbyAgency'!$D11)/'5.OfficeTrendbyAgency'!$F11</f>
        <v>0</v>
      </c>
      <c r="I11" s="465">
        <f>('5.OfficeTrendbyAgency'!$G11-'5.OfficeTrendbyAgency'!$E11)/'5.OfficeTrendbyAgency'!$E11</f>
        <v>-2.8308230596552283E-2</v>
      </c>
      <c r="J11" s="31"/>
      <c r="K11" s="31"/>
      <c r="L11" s="31"/>
      <c r="M11" s="31"/>
      <c r="N11" s="31"/>
      <c r="O11" s="31"/>
      <c r="P11" s="31"/>
      <c r="Q11" s="31"/>
      <c r="R11" s="31"/>
      <c r="S11" s="31"/>
      <c r="T11" s="31"/>
      <c r="U11" s="31"/>
      <c r="V11" s="31"/>
      <c r="W11" s="31"/>
      <c r="X11" s="31"/>
      <c r="Y11" s="31"/>
      <c r="Z11" s="31"/>
      <c r="AA11" s="31"/>
      <c r="AB11" s="31"/>
      <c r="AC11" s="31"/>
    </row>
    <row r="12" spans="1:29" ht="13.5" customHeight="1">
      <c r="A12" s="140" t="s">
        <v>109</v>
      </c>
      <c r="B12" s="459">
        <v>2057</v>
      </c>
      <c r="C12" s="461">
        <v>21638893</v>
      </c>
      <c r="D12" s="461">
        <v>2047</v>
      </c>
      <c r="E12" s="461">
        <v>21825665</v>
      </c>
      <c r="F12" s="461">
        <v>2057</v>
      </c>
      <c r="G12" s="461">
        <v>21550499.68</v>
      </c>
      <c r="H12" s="464">
        <f>('5.OfficeTrendbyAgency'!$F12-'5.OfficeTrendbyAgency'!$D12)/'5.OfficeTrendbyAgency'!$F12</f>
        <v>4.8614487117160914E-3</v>
      </c>
      <c r="I12" s="465">
        <f>('5.OfficeTrendbyAgency'!$G12-'5.OfficeTrendbyAgency'!$E12)/'5.OfficeTrendbyAgency'!$E12</f>
        <v>-1.2607419751013328E-2</v>
      </c>
      <c r="J12" s="31"/>
      <c r="K12" s="31"/>
      <c r="L12" s="31"/>
      <c r="M12" s="31"/>
      <c r="N12" s="31"/>
      <c r="O12" s="31"/>
      <c r="P12" s="31"/>
      <c r="Q12" s="31"/>
      <c r="R12" s="31"/>
      <c r="S12" s="31"/>
      <c r="T12" s="31"/>
      <c r="U12" s="31"/>
      <c r="V12" s="31"/>
      <c r="W12" s="31"/>
      <c r="X12" s="31"/>
      <c r="Y12" s="31"/>
      <c r="Z12" s="31"/>
      <c r="AA12" s="31"/>
      <c r="AB12" s="31"/>
      <c r="AC12" s="31"/>
    </row>
    <row r="13" spans="1:29" ht="13.5" customHeight="1">
      <c r="A13" s="140" t="s">
        <v>110</v>
      </c>
      <c r="B13" s="459">
        <v>243</v>
      </c>
      <c r="C13" s="461">
        <v>5101991.54</v>
      </c>
      <c r="D13" s="461">
        <v>247</v>
      </c>
      <c r="E13" s="461">
        <v>5159257.0599999996</v>
      </c>
      <c r="F13" s="461">
        <v>208</v>
      </c>
      <c r="G13" s="461">
        <v>6264963.7199999997</v>
      </c>
      <c r="H13" s="464">
        <f>('5.OfficeTrendbyAgency'!$F13-'5.OfficeTrendbyAgency'!$D13)/'5.OfficeTrendbyAgency'!$F13</f>
        <v>-0.1875</v>
      </c>
      <c r="I13" s="465">
        <f>('5.OfficeTrendbyAgency'!$G13-'5.OfficeTrendbyAgency'!$E13)/'5.OfficeTrendbyAgency'!$E13</f>
        <v>0.21431509365420148</v>
      </c>
      <c r="J13" s="31"/>
      <c r="K13" s="31"/>
      <c r="L13" s="31"/>
      <c r="M13" s="31"/>
      <c r="N13" s="31"/>
      <c r="O13" s="31"/>
      <c r="P13" s="31"/>
      <c r="Q13" s="31"/>
      <c r="R13" s="31"/>
      <c r="S13" s="31"/>
      <c r="T13" s="31"/>
      <c r="U13" s="31"/>
      <c r="V13" s="31"/>
      <c r="W13" s="31"/>
      <c r="X13" s="31"/>
      <c r="Y13" s="31"/>
      <c r="Z13" s="31"/>
      <c r="AA13" s="31"/>
      <c r="AB13" s="31"/>
      <c r="AC13" s="31"/>
    </row>
    <row r="14" spans="1:29" ht="13.5" customHeight="1">
      <c r="A14" s="140" t="s">
        <v>111</v>
      </c>
      <c r="B14" s="459">
        <v>445</v>
      </c>
      <c r="C14" s="461">
        <v>5102381.12</v>
      </c>
      <c r="D14" s="461">
        <v>435</v>
      </c>
      <c r="E14" s="461">
        <v>4873438.25</v>
      </c>
      <c r="F14" s="461">
        <v>454</v>
      </c>
      <c r="G14" s="461">
        <v>4986148.1100000003</v>
      </c>
      <c r="H14" s="464">
        <f>('5.OfficeTrendbyAgency'!$F14-'5.OfficeTrendbyAgency'!$D14)/'5.OfficeTrendbyAgency'!$F14</f>
        <v>4.185022026431718E-2</v>
      </c>
      <c r="I14" s="465">
        <f>('5.OfficeTrendbyAgency'!$G14-'5.OfficeTrendbyAgency'!$E14)/'5.OfficeTrendbyAgency'!$E14</f>
        <v>2.3127380345898573E-2</v>
      </c>
      <c r="J14" s="31"/>
      <c r="K14" s="31"/>
      <c r="L14" s="31"/>
      <c r="M14" s="31"/>
      <c r="N14" s="31"/>
      <c r="O14" s="31"/>
      <c r="P14" s="31"/>
      <c r="Q14" s="31"/>
      <c r="R14" s="31"/>
      <c r="S14" s="31"/>
      <c r="T14" s="31"/>
      <c r="U14" s="31"/>
      <c r="V14" s="31"/>
      <c r="W14" s="31"/>
      <c r="X14" s="31"/>
      <c r="Y14" s="31"/>
      <c r="Z14" s="31"/>
      <c r="AA14" s="31"/>
      <c r="AB14" s="31"/>
      <c r="AC14" s="31"/>
    </row>
    <row r="15" spans="1:29" ht="13.5" customHeight="1">
      <c r="A15" s="140" t="s">
        <v>112</v>
      </c>
      <c r="B15" s="459">
        <v>69</v>
      </c>
      <c r="C15" s="461">
        <v>1941916</v>
      </c>
      <c r="D15" s="461">
        <v>73</v>
      </c>
      <c r="E15" s="461">
        <v>1994298</v>
      </c>
      <c r="F15" s="461">
        <v>74</v>
      </c>
      <c r="G15" s="461">
        <v>2013926</v>
      </c>
      <c r="H15" s="464">
        <f>('5.OfficeTrendbyAgency'!$F15-'5.OfficeTrendbyAgency'!$D15)/'5.OfficeTrendbyAgency'!$F15</f>
        <v>1.3513513513513514E-2</v>
      </c>
      <c r="I15" s="465">
        <f>('5.OfficeTrendbyAgency'!$G15-'5.OfficeTrendbyAgency'!$E15)/'5.OfficeTrendbyAgency'!$E15</f>
        <v>9.8420597122395957E-3</v>
      </c>
      <c r="J15" s="31"/>
      <c r="K15" s="31"/>
      <c r="L15" s="31"/>
      <c r="M15" s="31"/>
      <c r="N15" s="31"/>
      <c r="O15" s="31"/>
      <c r="P15" s="31"/>
      <c r="Q15" s="31"/>
      <c r="R15" s="31"/>
      <c r="S15" s="31"/>
      <c r="T15" s="31"/>
      <c r="U15" s="31"/>
      <c r="V15" s="31"/>
      <c r="W15" s="31"/>
      <c r="X15" s="31"/>
      <c r="Y15" s="31"/>
      <c r="Z15" s="31"/>
      <c r="AA15" s="31"/>
      <c r="AB15" s="31"/>
      <c r="AC15" s="31"/>
    </row>
    <row r="16" spans="1:29" ht="13.5" customHeight="1">
      <c r="A16" s="140" t="s">
        <v>113</v>
      </c>
      <c r="B16" s="459">
        <v>150</v>
      </c>
      <c r="C16" s="461">
        <v>1091942</v>
      </c>
      <c r="D16" s="461">
        <v>150</v>
      </c>
      <c r="E16" s="461">
        <v>1091942</v>
      </c>
      <c r="F16" s="461">
        <v>152</v>
      </c>
      <c r="G16" s="461">
        <v>1038087</v>
      </c>
      <c r="H16" s="464">
        <f>('5.OfficeTrendbyAgency'!$F16-'5.OfficeTrendbyAgency'!$D16)/'5.OfficeTrendbyAgency'!$F16</f>
        <v>1.3157894736842105E-2</v>
      </c>
      <c r="I16" s="465">
        <f>('5.OfficeTrendbyAgency'!$G16-'5.OfficeTrendbyAgency'!$E16)/'5.OfficeTrendbyAgency'!$E16</f>
        <v>-4.9320385148661744E-2</v>
      </c>
      <c r="J16" s="31"/>
      <c r="K16" s="31"/>
      <c r="L16" s="31"/>
      <c r="M16" s="31"/>
      <c r="N16" s="31"/>
      <c r="O16" s="31"/>
      <c r="P16" s="31"/>
      <c r="Q16" s="31"/>
      <c r="R16" s="31"/>
      <c r="S16" s="31"/>
      <c r="T16" s="31"/>
      <c r="U16" s="31"/>
      <c r="V16" s="31"/>
      <c r="W16" s="31"/>
      <c r="X16" s="31"/>
      <c r="Y16" s="31"/>
      <c r="Z16" s="31"/>
      <c r="AA16" s="31"/>
      <c r="AB16" s="31"/>
      <c r="AC16" s="31"/>
    </row>
    <row r="17" spans="1:29" ht="13.5" customHeight="1">
      <c r="A17" s="140" t="s">
        <v>114</v>
      </c>
      <c r="B17" s="459">
        <v>34</v>
      </c>
      <c r="C17" s="461">
        <v>1148881.088</v>
      </c>
      <c r="D17" s="461">
        <v>36</v>
      </c>
      <c r="E17" s="461">
        <v>1154038.9380000001</v>
      </c>
      <c r="F17" s="461">
        <v>36</v>
      </c>
      <c r="G17" s="461">
        <v>1154038.9380000001</v>
      </c>
      <c r="H17" s="464">
        <f>('5.OfficeTrendbyAgency'!$F17-'5.OfficeTrendbyAgency'!$D17)/'5.OfficeTrendbyAgency'!$F17</f>
        <v>0</v>
      </c>
      <c r="I17" s="465">
        <f>('5.OfficeTrendbyAgency'!$G17-'5.OfficeTrendbyAgency'!$E17)/'5.OfficeTrendbyAgency'!$E17</f>
        <v>0</v>
      </c>
      <c r="J17" s="31"/>
      <c r="K17" s="31"/>
      <c r="L17" s="31"/>
      <c r="M17" s="31"/>
      <c r="N17" s="31"/>
      <c r="O17" s="31"/>
      <c r="P17" s="31"/>
      <c r="Q17" s="31"/>
      <c r="R17" s="31"/>
      <c r="S17" s="31"/>
      <c r="T17" s="31"/>
      <c r="U17" s="31"/>
      <c r="V17" s="31"/>
      <c r="W17" s="31"/>
      <c r="X17" s="31"/>
      <c r="Y17" s="31"/>
      <c r="Z17" s="31"/>
      <c r="AA17" s="31"/>
      <c r="AB17" s="31"/>
      <c r="AC17" s="31"/>
    </row>
    <row r="18" spans="1:29" ht="13.5" customHeight="1">
      <c r="A18" s="140" t="s">
        <v>115</v>
      </c>
      <c r="B18" s="459">
        <v>2489</v>
      </c>
      <c r="C18" s="461">
        <v>12958847.199999999</v>
      </c>
      <c r="D18" s="461">
        <v>2499</v>
      </c>
      <c r="E18" s="461">
        <v>12957633.279999999</v>
      </c>
      <c r="F18" s="461">
        <v>2477</v>
      </c>
      <c r="G18" s="461">
        <v>12803165.15</v>
      </c>
      <c r="H18" s="464">
        <f>('5.OfficeTrendbyAgency'!$F18-'5.OfficeTrendbyAgency'!$D18)/'5.OfficeTrendbyAgency'!$F18</f>
        <v>-8.8817117480823569E-3</v>
      </c>
      <c r="I18" s="465">
        <f>('5.OfficeTrendbyAgency'!$G18-'5.OfficeTrendbyAgency'!$E18)/'5.OfficeTrendbyAgency'!$E18</f>
        <v>-1.1921014174588445E-2</v>
      </c>
      <c r="J18" s="31"/>
      <c r="K18" s="31"/>
      <c r="L18" s="31"/>
      <c r="M18" s="31"/>
      <c r="N18" s="31"/>
      <c r="O18" s="31"/>
      <c r="P18" s="31"/>
      <c r="Q18" s="31"/>
      <c r="R18" s="31"/>
      <c r="S18" s="31"/>
      <c r="T18" s="31"/>
      <c r="U18" s="31"/>
      <c r="V18" s="31"/>
      <c r="W18" s="31"/>
      <c r="X18" s="31"/>
      <c r="Y18" s="31"/>
      <c r="Z18" s="31"/>
      <c r="AA18" s="31"/>
      <c r="AB18" s="31"/>
      <c r="AC18" s="31"/>
    </row>
    <row r="19" spans="1:29" ht="13.5" customHeight="1">
      <c r="A19" s="140" t="s">
        <v>116</v>
      </c>
      <c r="B19" s="459">
        <v>57</v>
      </c>
      <c r="C19" s="461">
        <v>2209146</v>
      </c>
      <c r="D19" s="461">
        <v>58</v>
      </c>
      <c r="E19" s="461">
        <v>2220835</v>
      </c>
      <c r="F19" s="461">
        <v>55</v>
      </c>
      <c r="G19" s="461">
        <v>2200163</v>
      </c>
      <c r="H19" s="464">
        <f>('5.OfficeTrendbyAgency'!$F19-'5.OfficeTrendbyAgency'!$D19)/'5.OfficeTrendbyAgency'!$F19</f>
        <v>-5.4545454545454543E-2</v>
      </c>
      <c r="I19" s="465">
        <f>('5.OfficeTrendbyAgency'!$G19-'5.OfficeTrendbyAgency'!$E19)/'5.OfficeTrendbyAgency'!$E19</f>
        <v>-9.3082106504985742E-3</v>
      </c>
      <c r="J19" s="31"/>
      <c r="K19" s="31"/>
      <c r="L19" s="31"/>
      <c r="M19" s="31"/>
      <c r="N19" s="31"/>
      <c r="O19" s="31"/>
      <c r="P19" s="31"/>
      <c r="Q19" s="31"/>
      <c r="R19" s="31"/>
      <c r="S19" s="31"/>
      <c r="T19" s="31"/>
      <c r="U19" s="31"/>
      <c r="V19" s="31"/>
      <c r="W19" s="31"/>
      <c r="X19" s="31"/>
      <c r="Y19" s="31"/>
      <c r="Z19" s="31"/>
      <c r="AA19" s="31"/>
      <c r="AB19" s="31"/>
      <c r="AC19" s="31"/>
    </row>
    <row r="20" spans="1:29" ht="13.5" customHeight="1">
      <c r="A20" s="140" t="s">
        <v>117</v>
      </c>
      <c r="B20" s="459">
        <v>468</v>
      </c>
      <c r="C20" s="461">
        <v>4259541.68</v>
      </c>
      <c r="D20" s="461">
        <v>449</v>
      </c>
      <c r="E20" s="461">
        <v>3892277</v>
      </c>
      <c r="F20" s="461">
        <v>445</v>
      </c>
      <c r="G20" s="461">
        <v>3962956</v>
      </c>
      <c r="H20" s="464">
        <f>('5.OfficeTrendbyAgency'!$F20-'5.OfficeTrendbyAgency'!$D20)/'5.OfficeTrendbyAgency'!$F20</f>
        <v>-8.988764044943821E-3</v>
      </c>
      <c r="I20" s="465">
        <f>('5.OfficeTrendbyAgency'!$G20-'5.OfficeTrendbyAgency'!$E20)/'5.OfficeTrendbyAgency'!$E20</f>
        <v>1.8158779552431649E-2</v>
      </c>
      <c r="J20" s="31"/>
      <c r="K20" s="31"/>
      <c r="L20" s="31"/>
      <c r="M20" s="31"/>
      <c r="N20" s="31"/>
      <c r="O20" s="31"/>
      <c r="P20" s="31"/>
      <c r="Q20" s="31"/>
      <c r="R20" s="31"/>
      <c r="S20" s="31"/>
      <c r="T20" s="31"/>
      <c r="U20" s="31"/>
      <c r="V20" s="31"/>
      <c r="W20" s="31"/>
      <c r="X20" s="31"/>
      <c r="Y20" s="31"/>
      <c r="Z20" s="31"/>
      <c r="AA20" s="31"/>
      <c r="AB20" s="31"/>
      <c r="AC20" s="31"/>
    </row>
    <row r="21" spans="1:29" ht="13.5" customHeight="1">
      <c r="A21" s="140" t="s">
        <v>118</v>
      </c>
      <c r="B21" s="459">
        <v>989</v>
      </c>
      <c r="C21" s="461">
        <v>14524418</v>
      </c>
      <c r="D21" s="461">
        <v>966</v>
      </c>
      <c r="E21" s="461">
        <v>14655185</v>
      </c>
      <c r="F21" s="461">
        <v>948</v>
      </c>
      <c r="G21" s="461">
        <v>14372821</v>
      </c>
      <c r="H21" s="464">
        <f>('5.OfficeTrendbyAgency'!$F21-'5.OfficeTrendbyAgency'!$D21)/'5.OfficeTrendbyAgency'!$F21</f>
        <v>-1.8987341772151899E-2</v>
      </c>
      <c r="I21" s="465">
        <f>('5.OfficeTrendbyAgency'!$G21-'5.OfficeTrendbyAgency'!$E21)/'5.OfficeTrendbyAgency'!$E21</f>
        <v>-1.9267174041132883E-2</v>
      </c>
      <c r="J21" s="31"/>
      <c r="K21" s="31"/>
      <c r="L21" s="31"/>
      <c r="M21" s="31"/>
      <c r="N21" s="31"/>
      <c r="O21" s="31"/>
      <c r="P21" s="31"/>
      <c r="Q21" s="31"/>
      <c r="R21" s="31"/>
      <c r="S21" s="31"/>
      <c r="T21" s="31"/>
      <c r="U21" s="31"/>
      <c r="V21" s="31"/>
      <c r="W21" s="31"/>
      <c r="X21" s="31"/>
      <c r="Y21" s="31"/>
      <c r="Z21" s="31"/>
      <c r="AA21" s="31"/>
      <c r="AB21" s="31"/>
      <c r="AC21" s="31"/>
    </row>
    <row r="22" spans="1:29" ht="13.5" customHeight="1">
      <c r="A22" s="140" t="s">
        <v>119</v>
      </c>
      <c r="B22" s="459">
        <v>34</v>
      </c>
      <c r="C22" s="461">
        <v>322503</v>
      </c>
      <c r="D22" s="461">
        <v>35</v>
      </c>
      <c r="E22" s="461">
        <v>322347</v>
      </c>
      <c r="F22" s="461">
        <v>35</v>
      </c>
      <c r="G22" s="461">
        <v>322347</v>
      </c>
      <c r="H22" s="464">
        <f>('5.OfficeTrendbyAgency'!$F22-'5.OfficeTrendbyAgency'!$D22)/'5.OfficeTrendbyAgency'!$F22</f>
        <v>0</v>
      </c>
      <c r="I22" s="465">
        <f>('5.OfficeTrendbyAgency'!$G22-'5.OfficeTrendbyAgency'!$E22)/'5.OfficeTrendbyAgency'!$E22</f>
        <v>0</v>
      </c>
      <c r="J22" s="31"/>
      <c r="K22" s="31"/>
      <c r="L22" s="31"/>
      <c r="M22" s="31"/>
      <c r="N22" s="31"/>
      <c r="O22" s="31"/>
      <c r="P22" s="31"/>
      <c r="Q22" s="31"/>
      <c r="R22" s="31"/>
      <c r="S22" s="31"/>
      <c r="T22" s="31"/>
      <c r="U22" s="31"/>
      <c r="V22" s="31"/>
      <c r="W22" s="31"/>
      <c r="X22" s="31"/>
      <c r="Y22" s="31"/>
      <c r="Z22" s="31"/>
      <c r="AA22" s="31"/>
      <c r="AB22" s="31"/>
      <c r="AC22" s="31"/>
    </row>
    <row r="23" spans="1:29" ht="13.5" customHeight="1">
      <c r="A23" s="140" t="s">
        <v>120</v>
      </c>
      <c r="B23" s="459">
        <v>4328</v>
      </c>
      <c r="C23" s="461">
        <v>289972531.61000001</v>
      </c>
      <c r="D23" s="461">
        <v>4211</v>
      </c>
      <c r="E23" s="461">
        <v>253039720.05000001</v>
      </c>
      <c r="F23" s="461">
        <v>4251</v>
      </c>
      <c r="G23" s="461">
        <v>249487317.46000001</v>
      </c>
      <c r="H23" s="464">
        <f>('5.OfficeTrendbyAgency'!$F23-'5.OfficeTrendbyAgency'!$D23)/'5.OfficeTrendbyAgency'!$F23</f>
        <v>9.4095506939543636E-3</v>
      </c>
      <c r="I23" s="465">
        <f>('5.OfficeTrendbyAgency'!$G23-'5.OfficeTrendbyAgency'!$E23)/'5.OfficeTrendbyAgency'!$E23</f>
        <v>-1.4038912899911752E-2</v>
      </c>
      <c r="J23" s="31"/>
      <c r="K23" s="31"/>
      <c r="L23" s="31"/>
      <c r="M23" s="31"/>
      <c r="N23" s="31"/>
      <c r="O23" s="31"/>
      <c r="P23" s="31"/>
      <c r="Q23" s="31"/>
      <c r="R23" s="31"/>
      <c r="S23" s="31"/>
      <c r="T23" s="31"/>
      <c r="U23" s="31"/>
      <c r="V23" s="31"/>
      <c r="W23" s="31"/>
      <c r="X23" s="31"/>
      <c r="Y23" s="31"/>
      <c r="Z23" s="31"/>
      <c r="AA23" s="31"/>
      <c r="AB23" s="31"/>
      <c r="AC23" s="31"/>
    </row>
    <row r="24" spans="1:29" ht="13.5" customHeight="1">
      <c r="A24" s="140" t="s">
        <v>121</v>
      </c>
      <c r="B24" s="459">
        <v>299</v>
      </c>
      <c r="C24" s="461">
        <v>9603241</v>
      </c>
      <c r="D24" s="461">
        <v>290</v>
      </c>
      <c r="E24" s="461">
        <v>8814076</v>
      </c>
      <c r="F24" s="461">
        <v>282</v>
      </c>
      <c r="G24" s="461">
        <v>8767788</v>
      </c>
      <c r="H24" s="464">
        <f>('5.OfficeTrendbyAgency'!$F24-'5.OfficeTrendbyAgency'!$D24)/'5.OfficeTrendbyAgency'!$F24</f>
        <v>-2.8368794326241134E-2</v>
      </c>
      <c r="I24" s="465">
        <f>('5.OfficeTrendbyAgency'!$G24-'5.OfficeTrendbyAgency'!$E24)/'5.OfficeTrendbyAgency'!$E24</f>
        <v>-5.251599827367043E-3</v>
      </c>
      <c r="J24" s="31"/>
      <c r="K24" s="31"/>
      <c r="L24" s="31"/>
      <c r="M24" s="31"/>
      <c r="N24" s="31"/>
      <c r="O24" s="31"/>
      <c r="P24" s="31"/>
      <c r="Q24" s="31"/>
      <c r="R24" s="31"/>
      <c r="S24" s="31"/>
      <c r="T24" s="31"/>
      <c r="U24" s="31"/>
      <c r="V24" s="31"/>
      <c r="W24" s="31"/>
      <c r="X24" s="31"/>
      <c r="Y24" s="31"/>
      <c r="Z24" s="31"/>
      <c r="AA24" s="31"/>
      <c r="AB24" s="31"/>
      <c r="AC24" s="31"/>
    </row>
    <row r="25" spans="1:29" ht="13.5" customHeight="1">
      <c r="A25" s="140" t="s">
        <v>339</v>
      </c>
      <c r="B25" s="459">
        <v>2288</v>
      </c>
      <c r="C25" s="461">
        <v>47472562.600000001</v>
      </c>
      <c r="D25" s="461">
        <v>2276</v>
      </c>
      <c r="E25" s="461">
        <v>48153282.619999997</v>
      </c>
      <c r="F25" s="461">
        <v>2279</v>
      </c>
      <c r="G25" s="461">
        <v>48067925.609999999</v>
      </c>
      <c r="H25" s="464">
        <f>('5.OfficeTrendbyAgency'!$F25-'5.OfficeTrendbyAgency'!$D25)/'5.OfficeTrendbyAgency'!$F25</f>
        <v>1.3163668275559457E-3</v>
      </c>
      <c r="I25" s="465">
        <f>('5.OfficeTrendbyAgency'!$G25-'5.OfficeTrendbyAgency'!$E25)/'5.OfficeTrendbyAgency'!$E25</f>
        <v>-1.7726104090055475E-3</v>
      </c>
      <c r="J25" s="53"/>
      <c r="K25" s="31"/>
      <c r="L25" s="31"/>
      <c r="M25" s="31"/>
      <c r="N25" s="31"/>
      <c r="O25" s="31"/>
      <c r="P25" s="31"/>
      <c r="Q25" s="31"/>
      <c r="R25" s="31"/>
      <c r="S25" s="31"/>
      <c r="T25" s="31"/>
      <c r="U25" s="31"/>
      <c r="V25" s="31"/>
      <c r="W25" s="31"/>
      <c r="X25" s="31"/>
      <c r="Y25" s="31"/>
      <c r="Z25" s="31"/>
      <c r="AA25" s="31"/>
      <c r="AB25" s="31"/>
      <c r="AC25" s="31"/>
    </row>
    <row r="26" spans="1:29" ht="12.75" customHeight="1" thickBot="1">
      <c r="A26" s="140" t="s">
        <v>122</v>
      </c>
      <c r="B26" s="459">
        <v>1</v>
      </c>
      <c r="C26" s="461">
        <v>3552.8440000000001</v>
      </c>
      <c r="D26" s="462">
        <v>1</v>
      </c>
      <c r="E26" s="462">
        <v>3552.8440000000001</v>
      </c>
      <c r="F26" s="459">
        <v>1</v>
      </c>
      <c r="G26" s="459">
        <v>3552.8440000000001</v>
      </c>
      <c r="H26" s="464">
        <f>('5.OfficeTrendbyAgency'!$F26-'5.OfficeTrendbyAgency'!$D26)/'5.OfficeTrendbyAgency'!$F26</f>
        <v>0</v>
      </c>
      <c r="I26" s="465">
        <f>('5.OfficeTrendbyAgency'!$G26-'5.OfficeTrendbyAgency'!$E26)/'5.OfficeTrendbyAgency'!$E26</f>
        <v>0</v>
      </c>
      <c r="J26" s="31"/>
      <c r="K26" s="31"/>
      <c r="L26" s="31"/>
      <c r="M26" s="31"/>
      <c r="N26" s="31"/>
      <c r="O26" s="31"/>
      <c r="P26" s="31"/>
      <c r="Q26" s="31"/>
      <c r="R26" s="31"/>
      <c r="S26" s="31"/>
      <c r="T26" s="31"/>
      <c r="U26" s="31"/>
      <c r="V26" s="31"/>
      <c r="W26" s="31"/>
      <c r="X26" s="31"/>
      <c r="Y26" s="31"/>
      <c r="Z26" s="31"/>
      <c r="AA26" s="31"/>
      <c r="AB26" s="31"/>
      <c r="AC26" s="31"/>
    </row>
    <row r="27" spans="1:29" ht="13.5" customHeight="1" thickBot="1">
      <c r="A27" s="155" t="s">
        <v>39</v>
      </c>
      <c r="B27" s="463">
        <f t="shared" ref="B27:G27" si="0">SUM(B6:B26)</f>
        <v>30427</v>
      </c>
      <c r="C27" s="463">
        <f t="shared" si="0"/>
        <v>638262479.25500011</v>
      </c>
      <c r="D27" s="463">
        <f t="shared" si="0"/>
        <v>30281</v>
      </c>
      <c r="E27" s="463">
        <f t="shared" si="0"/>
        <v>598684905.81500006</v>
      </c>
      <c r="F27" s="463">
        <f t="shared" si="0"/>
        <v>30477</v>
      </c>
      <c r="G27" s="463">
        <f t="shared" si="0"/>
        <v>601045000.49699998</v>
      </c>
      <c r="H27" s="456">
        <f>('5.OfficeTrendbyAgency'!$F27-'5.OfficeTrendbyAgency'!$D27)/'5.OfficeTrendbyAgency'!$F27</f>
        <v>6.4310791744594288E-3</v>
      </c>
      <c r="I27" s="471">
        <f>('5.OfficeTrendbyAgency'!$G27-'5.OfficeTrendbyAgency'!$E27)/'5.OfficeTrendbyAgency'!$E27</f>
        <v>3.9421315938925911E-3</v>
      </c>
      <c r="J27" s="156"/>
      <c r="K27" s="31"/>
      <c r="L27" s="31"/>
      <c r="M27" s="31"/>
      <c r="N27" s="31"/>
      <c r="O27" s="31"/>
      <c r="P27" s="31"/>
      <c r="Q27" s="31"/>
      <c r="R27" s="31"/>
      <c r="S27" s="31"/>
      <c r="T27" s="31"/>
      <c r="U27" s="31"/>
      <c r="V27" s="31"/>
      <c r="W27" s="31"/>
      <c r="X27" s="31"/>
      <c r="Y27" s="31"/>
      <c r="Z27" s="31"/>
      <c r="AA27" s="31"/>
      <c r="AB27" s="31"/>
      <c r="AC27" s="31"/>
    </row>
    <row r="28" spans="1:29" ht="13.5" customHeight="1">
      <c r="A28" s="157"/>
      <c r="B28" s="157"/>
      <c r="C28" s="158"/>
      <c r="D28" s="158"/>
      <c r="E28" s="158"/>
      <c r="F28" s="158"/>
      <c r="G28" s="158"/>
      <c r="H28" s="158"/>
      <c r="I28" s="158"/>
      <c r="J28" s="159"/>
      <c r="K28" s="156"/>
      <c r="L28" s="31"/>
      <c r="M28" s="31"/>
      <c r="N28" s="31"/>
      <c r="O28" s="31"/>
      <c r="P28" s="31"/>
      <c r="Q28" s="31"/>
      <c r="R28" s="31"/>
      <c r="S28" s="31"/>
      <c r="T28" s="31"/>
      <c r="U28" s="31"/>
      <c r="V28" s="31"/>
      <c r="W28" s="31"/>
      <c r="X28" s="31"/>
      <c r="Y28" s="31"/>
      <c r="Z28" s="31"/>
      <c r="AA28" s="31"/>
      <c r="AB28" s="31"/>
      <c r="AC28" s="31"/>
    </row>
    <row r="29" spans="1:29" ht="12.75" customHeight="1">
      <c r="A29" s="31" t="s">
        <v>59</v>
      </c>
      <c r="B29" s="31"/>
      <c r="C29" s="31"/>
      <c r="D29" s="31"/>
      <c r="E29" s="31"/>
      <c r="F29" s="31"/>
      <c r="G29" s="31"/>
      <c r="H29" s="31"/>
      <c r="I29" s="31"/>
      <c r="J29" s="160"/>
      <c r="K29" s="31"/>
      <c r="L29" s="31"/>
      <c r="M29" s="31"/>
      <c r="N29" s="31"/>
      <c r="O29" s="31"/>
      <c r="P29" s="31"/>
      <c r="Q29" s="31"/>
      <c r="R29" s="31"/>
      <c r="S29" s="31"/>
      <c r="T29" s="31"/>
      <c r="U29" s="31"/>
      <c r="V29" s="31"/>
      <c r="W29" s="31"/>
      <c r="X29" s="31"/>
      <c r="Y29" s="31"/>
      <c r="Z29" s="31"/>
      <c r="AA29" s="31"/>
      <c r="AB29" s="31"/>
      <c r="AC29" s="31"/>
    </row>
    <row r="30" spans="1:29" ht="12.75" customHeight="1">
      <c r="A30" s="31" t="s">
        <v>123</v>
      </c>
      <c r="B30" s="31"/>
      <c r="C30" s="31"/>
      <c r="D30" s="95"/>
      <c r="E30" s="107"/>
      <c r="F30" s="107"/>
      <c r="G30" s="107"/>
      <c r="H30" s="107"/>
      <c r="I30" s="95"/>
      <c r="J30" s="95"/>
      <c r="K30" s="31"/>
      <c r="L30" s="31"/>
      <c r="M30" s="31"/>
      <c r="N30" s="31"/>
      <c r="O30" s="31"/>
      <c r="P30" s="31"/>
      <c r="Q30" s="31"/>
      <c r="R30" s="31"/>
      <c r="S30" s="31"/>
      <c r="T30" s="31"/>
      <c r="U30" s="31"/>
      <c r="V30" s="31"/>
      <c r="W30" s="31"/>
      <c r="X30" s="31"/>
      <c r="Y30" s="31"/>
      <c r="Z30" s="31"/>
      <c r="AA30" s="31"/>
      <c r="AB30" s="31"/>
      <c r="AC30" s="31"/>
    </row>
    <row r="31" spans="1:29" ht="90" customHeight="1">
      <c r="A31" s="952" t="s">
        <v>124</v>
      </c>
      <c r="B31" s="952"/>
      <c r="C31" s="922"/>
      <c r="D31" s="922"/>
      <c r="E31" s="922"/>
      <c r="F31" s="922"/>
      <c r="G31" s="922"/>
      <c r="H31" s="922"/>
      <c r="I31" s="922"/>
      <c r="J31" s="161"/>
      <c r="K31" s="1"/>
      <c r="L31" s="1"/>
      <c r="M31" s="1"/>
      <c r="N31" s="1"/>
      <c r="O31" s="1"/>
      <c r="P31" s="1"/>
      <c r="Q31" s="1"/>
      <c r="R31" s="1"/>
      <c r="S31" s="1"/>
      <c r="T31" s="1"/>
      <c r="U31" s="1"/>
      <c r="V31" s="1"/>
      <c r="W31" s="1"/>
      <c r="X31" s="1"/>
      <c r="Y31" s="1"/>
      <c r="Z31" s="1"/>
      <c r="AA31" s="1"/>
      <c r="AB31" s="1"/>
      <c r="AC31" s="1"/>
    </row>
    <row r="32" spans="1:29" ht="12.75" customHeight="1">
      <c r="A32" s="1"/>
      <c r="B32" s="1"/>
      <c r="C32" s="1"/>
      <c r="D32" s="1"/>
      <c r="E32" s="1"/>
      <c r="F32" s="1"/>
      <c r="G32" s="1"/>
      <c r="H32" s="1"/>
      <c r="I32" s="1"/>
      <c r="J32" s="161"/>
      <c r="K32" s="1"/>
      <c r="L32" s="1"/>
      <c r="M32" s="1"/>
      <c r="N32" s="1"/>
      <c r="O32" s="1"/>
      <c r="P32" s="1"/>
      <c r="Q32" s="1"/>
      <c r="R32" s="1"/>
      <c r="S32" s="1"/>
      <c r="T32" s="1"/>
      <c r="U32" s="1"/>
      <c r="V32" s="1"/>
      <c r="W32" s="1"/>
      <c r="X32" s="1"/>
      <c r="Y32" s="1"/>
      <c r="Z32" s="1"/>
      <c r="AA32" s="1"/>
      <c r="AB32" s="1"/>
      <c r="AC32" s="1"/>
    </row>
    <row r="33" spans="1:29" ht="12.75" customHeight="1">
      <c r="A33" s="1"/>
      <c r="B33" s="1"/>
      <c r="C33" s="1"/>
      <c r="D33" s="1"/>
      <c r="E33" s="1"/>
      <c r="F33" s="1"/>
      <c r="G33" s="1"/>
      <c r="H33" s="1"/>
      <c r="I33" s="1"/>
      <c r="J33" s="161"/>
      <c r="K33" s="1"/>
      <c r="L33" s="1"/>
      <c r="M33" s="1"/>
      <c r="N33" s="1"/>
      <c r="O33" s="1"/>
      <c r="P33" s="1"/>
      <c r="Q33" s="1"/>
      <c r="R33" s="1"/>
      <c r="S33" s="1"/>
      <c r="T33" s="1"/>
      <c r="U33" s="1"/>
      <c r="V33" s="1"/>
      <c r="W33" s="1"/>
      <c r="X33" s="1"/>
      <c r="Y33" s="1"/>
      <c r="Z33" s="1"/>
      <c r="AA33" s="1"/>
      <c r="AB33" s="1"/>
      <c r="AC33" s="1"/>
    </row>
    <row r="34" spans="1:29" ht="12.75" customHeight="1">
      <c r="A34" s="1"/>
      <c r="B34" s="1"/>
      <c r="C34" s="1"/>
      <c r="D34" s="1"/>
      <c r="E34" s="1"/>
      <c r="F34" s="1"/>
      <c r="G34" s="1"/>
      <c r="H34" s="1"/>
      <c r="I34" s="1"/>
      <c r="J34" s="161"/>
      <c r="K34" s="1"/>
      <c r="L34" s="1"/>
      <c r="M34" s="1"/>
      <c r="N34" s="1"/>
      <c r="O34" s="1"/>
      <c r="P34" s="1"/>
      <c r="Q34" s="1"/>
      <c r="R34" s="1"/>
      <c r="S34" s="1"/>
      <c r="T34" s="1"/>
      <c r="U34" s="1"/>
      <c r="V34" s="1"/>
      <c r="W34" s="1"/>
      <c r="X34" s="1"/>
      <c r="Y34" s="1"/>
      <c r="Z34" s="1"/>
      <c r="AA34" s="1"/>
      <c r="AB34" s="1"/>
      <c r="AC34" s="1"/>
    </row>
    <row r="35" spans="1:29" ht="12.75" customHeight="1">
      <c r="A35" s="1"/>
      <c r="B35" s="1"/>
      <c r="C35" s="1"/>
      <c r="D35" s="1"/>
      <c r="E35" s="1"/>
      <c r="F35" s="1"/>
      <c r="G35" s="1"/>
      <c r="H35" s="1"/>
      <c r="I35" s="1"/>
      <c r="J35" s="161"/>
      <c r="K35" s="1"/>
      <c r="L35" s="1"/>
      <c r="M35" s="1"/>
      <c r="N35" s="1"/>
      <c r="O35" s="1"/>
      <c r="P35" s="1"/>
      <c r="Q35" s="1"/>
      <c r="R35" s="1"/>
      <c r="S35" s="1"/>
      <c r="T35" s="1"/>
      <c r="U35" s="1"/>
      <c r="V35" s="1"/>
      <c r="W35" s="1"/>
      <c r="X35" s="1"/>
      <c r="Y35" s="1"/>
      <c r="Z35" s="1"/>
      <c r="AA35" s="1"/>
      <c r="AB35" s="1"/>
      <c r="AC35" s="1"/>
    </row>
    <row r="36" spans="1:29" ht="12.75" customHeight="1">
      <c r="A36" s="1"/>
      <c r="B36" s="1"/>
      <c r="C36" s="1"/>
      <c r="D36" s="1"/>
      <c r="E36" s="1"/>
      <c r="F36" s="1"/>
      <c r="G36" s="1"/>
      <c r="H36" s="1"/>
      <c r="I36" s="1"/>
      <c r="J36" s="161"/>
      <c r="K36" s="1"/>
      <c r="L36" s="1"/>
      <c r="M36" s="1"/>
      <c r="N36" s="1"/>
      <c r="O36" s="1"/>
      <c r="P36" s="1"/>
      <c r="Q36" s="1"/>
      <c r="R36" s="1"/>
      <c r="S36" s="1"/>
      <c r="T36" s="1"/>
      <c r="U36" s="1"/>
      <c r="V36" s="1"/>
      <c r="W36" s="1"/>
      <c r="X36" s="1"/>
      <c r="Y36" s="1"/>
      <c r="Z36" s="1"/>
      <c r="AA36" s="1"/>
      <c r="AB36" s="1"/>
      <c r="AC36" s="1"/>
    </row>
    <row r="37" spans="1:29" ht="12.75" customHeight="1">
      <c r="A37" s="1"/>
      <c r="B37" s="1"/>
      <c r="C37" s="1"/>
      <c r="D37" s="1"/>
      <c r="E37" s="1"/>
      <c r="F37" s="1"/>
      <c r="G37" s="1"/>
      <c r="H37" s="1"/>
      <c r="I37" s="1"/>
      <c r="J37" s="161"/>
      <c r="K37" s="1"/>
      <c r="L37" s="1"/>
      <c r="M37" s="1"/>
      <c r="N37" s="1"/>
      <c r="O37" s="1"/>
      <c r="P37" s="1"/>
      <c r="Q37" s="1"/>
      <c r="R37" s="1"/>
      <c r="S37" s="1"/>
      <c r="T37" s="1"/>
      <c r="U37" s="1"/>
      <c r="V37" s="1"/>
      <c r="W37" s="1"/>
      <c r="X37" s="1"/>
      <c r="Y37" s="1"/>
      <c r="Z37" s="1"/>
      <c r="AA37" s="1"/>
      <c r="AB37" s="1"/>
      <c r="AC37" s="1"/>
    </row>
    <row r="38" spans="1:29" ht="12.75" customHeight="1">
      <c r="A38" s="1"/>
      <c r="B38" s="1"/>
      <c r="C38" s="1"/>
      <c r="D38" s="1"/>
      <c r="E38" s="1"/>
      <c r="F38" s="1"/>
      <c r="G38" s="1"/>
      <c r="H38" s="1"/>
      <c r="I38" s="1"/>
      <c r="J38" s="161"/>
      <c r="K38" s="1"/>
      <c r="L38" s="1"/>
      <c r="M38" s="1"/>
      <c r="N38" s="1"/>
      <c r="O38" s="1"/>
      <c r="P38" s="1"/>
      <c r="Q38" s="1"/>
      <c r="R38" s="1"/>
      <c r="S38" s="1"/>
      <c r="T38" s="1"/>
      <c r="U38" s="1"/>
      <c r="V38" s="1"/>
      <c r="W38" s="1"/>
      <c r="X38" s="1"/>
      <c r="Y38" s="1"/>
      <c r="Z38" s="1"/>
      <c r="AA38" s="1"/>
      <c r="AB38" s="1"/>
      <c r="AC38" s="1"/>
    </row>
    <row r="39" spans="1:29" ht="12.75" customHeight="1">
      <c r="A39" s="1"/>
      <c r="B39" s="1"/>
      <c r="C39" s="1"/>
      <c r="D39" s="1"/>
      <c r="E39" s="1"/>
      <c r="F39" s="1"/>
      <c r="G39" s="1"/>
      <c r="H39" s="1"/>
      <c r="I39" s="1"/>
      <c r="J39" s="161"/>
      <c r="K39" s="1"/>
      <c r="L39" s="1"/>
      <c r="M39" s="1"/>
      <c r="N39" s="1"/>
      <c r="O39" s="1"/>
      <c r="P39" s="1"/>
      <c r="Q39" s="1"/>
      <c r="R39" s="1"/>
      <c r="S39" s="1"/>
      <c r="T39" s="1"/>
      <c r="U39" s="1"/>
      <c r="V39" s="1"/>
      <c r="W39" s="1"/>
      <c r="X39" s="1"/>
      <c r="Y39" s="1"/>
      <c r="Z39" s="1"/>
      <c r="AA39" s="1"/>
      <c r="AB39" s="1"/>
      <c r="AC39" s="1"/>
    </row>
    <row r="40" spans="1:29" ht="12.75" customHeight="1">
      <c r="A40" s="1"/>
      <c r="B40" s="1"/>
      <c r="C40" s="1"/>
      <c r="D40" s="1"/>
      <c r="E40" s="1"/>
      <c r="F40" s="1"/>
      <c r="G40" s="1"/>
      <c r="H40" s="1"/>
      <c r="I40" s="1"/>
      <c r="J40" s="161"/>
      <c r="K40" s="1"/>
      <c r="L40" s="1"/>
      <c r="M40" s="1"/>
      <c r="N40" s="1"/>
      <c r="O40" s="1"/>
      <c r="P40" s="1"/>
      <c r="Q40" s="1"/>
      <c r="R40" s="1"/>
      <c r="S40" s="1"/>
      <c r="T40" s="1"/>
      <c r="U40" s="1"/>
      <c r="V40" s="1"/>
      <c r="W40" s="1"/>
      <c r="X40" s="1"/>
      <c r="Y40" s="1"/>
      <c r="Z40" s="1"/>
      <c r="AA40" s="1"/>
      <c r="AB40" s="1"/>
      <c r="AC40" s="1"/>
    </row>
    <row r="41" spans="1:29" ht="12.75" customHeight="1">
      <c r="A41" s="1"/>
      <c r="B41" s="1"/>
      <c r="C41" s="1"/>
      <c r="D41" s="1"/>
      <c r="E41" s="1"/>
      <c r="F41" s="1"/>
      <c r="G41" s="1"/>
      <c r="H41" s="1"/>
      <c r="I41" s="1"/>
      <c r="J41" s="161"/>
      <c r="K41" s="1"/>
      <c r="L41" s="1"/>
      <c r="M41" s="1"/>
      <c r="N41" s="1"/>
      <c r="O41" s="1"/>
      <c r="P41" s="1"/>
      <c r="Q41" s="1"/>
      <c r="R41" s="1"/>
      <c r="S41" s="1"/>
      <c r="T41" s="1"/>
      <c r="U41" s="1"/>
      <c r="V41" s="1"/>
      <c r="W41" s="1"/>
      <c r="X41" s="1"/>
      <c r="Y41" s="1"/>
      <c r="Z41" s="1"/>
      <c r="AA41" s="1"/>
      <c r="AB41" s="1"/>
      <c r="AC41" s="1"/>
    </row>
    <row r="42" spans="1:29" ht="12.75" customHeight="1">
      <c r="A42" s="1"/>
      <c r="B42" s="1"/>
      <c r="C42" s="1"/>
      <c r="D42" s="1"/>
      <c r="E42" s="1"/>
      <c r="F42" s="1"/>
      <c r="G42" s="1"/>
      <c r="H42" s="1"/>
      <c r="I42" s="1"/>
      <c r="J42" s="161"/>
      <c r="K42" s="1"/>
      <c r="L42" s="1"/>
      <c r="M42" s="1"/>
      <c r="N42" s="1"/>
      <c r="O42" s="1"/>
      <c r="P42" s="1"/>
      <c r="Q42" s="1"/>
      <c r="R42" s="1"/>
      <c r="S42" s="1"/>
      <c r="T42" s="1"/>
      <c r="U42" s="1"/>
      <c r="V42" s="1"/>
      <c r="W42" s="1"/>
      <c r="X42" s="1"/>
      <c r="Y42" s="1"/>
      <c r="Z42" s="1"/>
      <c r="AA42" s="1"/>
      <c r="AB42" s="1"/>
      <c r="AC42" s="1"/>
    </row>
    <row r="43" spans="1:29" ht="12.75" customHeight="1">
      <c r="A43" s="1"/>
      <c r="B43" s="1"/>
      <c r="C43" s="1"/>
      <c r="D43" s="1"/>
      <c r="E43" s="1"/>
      <c r="F43" s="1"/>
      <c r="G43" s="1"/>
      <c r="H43" s="1"/>
      <c r="I43" s="1"/>
      <c r="J43" s="161"/>
      <c r="K43" s="1"/>
      <c r="L43" s="1"/>
      <c r="M43" s="1"/>
      <c r="N43" s="1"/>
      <c r="O43" s="1"/>
      <c r="P43" s="1"/>
      <c r="Q43" s="1"/>
      <c r="R43" s="1"/>
      <c r="S43" s="1"/>
      <c r="T43" s="1"/>
      <c r="U43" s="1"/>
      <c r="V43" s="1"/>
      <c r="W43" s="1"/>
      <c r="X43" s="1"/>
      <c r="Y43" s="1"/>
      <c r="Z43" s="1"/>
      <c r="AA43" s="1"/>
      <c r="AB43" s="1"/>
      <c r="AC43" s="1"/>
    </row>
    <row r="44" spans="1:29" ht="12.75" customHeight="1">
      <c r="A44" s="17"/>
      <c r="B44" s="17"/>
      <c r="C44" s="17"/>
      <c r="D44" s="17"/>
      <c r="E44" s="17"/>
      <c r="F44" s="17"/>
      <c r="G44" s="17"/>
      <c r="H44" s="17"/>
      <c r="I44" s="17"/>
      <c r="J44" s="152"/>
      <c r="K44" s="17"/>
      <c r="L44" s="17"/>
      <c r="M44" s="17"/>
      <c r="N44" s="17"/>
      <c r="O44" s="17"/>
      <c r="P44" s="17"/>
      <c r="Q44" s="17"/>
      <c r="R44" s="17"/>
      <c r="S44" s="17"/>
      <c r="T44" s="17"/>
      <c r="U44" s="17"/>
      <c r="V44" s="17"/>
      <c r="W44" s="17"/>
      <c r="X44" s="17"/>
      <c r="Y44" s="17"/>
      <c r="Z44" s="17"/>
      <c r="AA44" s="17"/>
      <c r="AB44" s="17"/>
      <c r="AC44" s="17"/>
    </row>
    <row r="45" spans="1:29" ht="12.75" customHeight="1">
      <c r="A45" s="1"/>
      <c r="B45" s="1"/>
      <c r="C45" s="1"/>
      <c r="D45" s="1"/>
      <c r="E45" s="1"/>
      <c r="F45" s="1"/>
      <c r="G45" s="1"/>
      <c r="H45" s="1"/>
      <c r="I45" s="1"/>
      <c r="J45" s="161"/>
      <c r="K45" s="1"/>
      <c r="L45" s="1"/>
      <c r="M45" s="1"/>
      <c r="N45" s="1"/>
      <c r="O45" s="1"/>
      <c r="P45" s="1"/>
      <c r="Q45" s="1"/>
      <c r="R45" s="1"/>
      <c r="S45" s="1"/>
      <c r="T45" s="1"/>
      <c r="U45" s="1"/>
      <c r="V45" s="1"/>
      <c r="W45" s="1"/>
      <c r="X45" s="1"/>
      <c r="Y45" s="1"/>
      <c r="Z45" s="1"/>
      <c r="AA45" s="1"/>
      <c r="AB45" s="1"/>
      <c r="AC45" s="1"/>
    </row>
    <row r="46" spans="1:29" ht="12.75" customHeight="1">
      <c r="A46" s="1"/>
      <c r="B46" s="1"/>
      <c r="C46" s="1"/>
      <c r="D46" s="1"/>
      <c r="E46" s="1"/>
      <c r="F46" s="1"/>
      <c r="G46" s="1"/>
      <c r="H46" s="1"/>
      <c r="I46" s="1"/>
      <c r="J46" s="161"/>
      <c r="K46" s="1"/>
      <c r="L46" s="1"/>
      <c r="M46" s="1"/>
      <c r="N46" s="1"/>
      <c r="O46" s="1"/>
      <c r="P46" s="1"/>
      <c r="Q46" s="1"/>
      <c r="R46" s="1"/>
      <c r="S46" s="1"/>
      <c r="T46" s="1"/>
      <c r="U46" s="1"/>
      <c r="V46" s="1"/>
      <c r="W46" s="1"/>
      <c r="X46" s="1"/>
      <c r="Y46" s="1"/>
      <c r="Z46" s="1"/>
      <c r="AA46" s="1"/>
      <c r="AB46" s="1"/>
      <c r="AC46" s="1"/>
    </row>
    <row r="47" spans="1:29" ht="12.75" customHeight="1">
      <c r="A47" s="1"/>
      <c r="B47" s="1"/>
      <c r="C47" s="1"/>
      <c r="D47" s="1"/>
      <c r="E47" s="1"/>
      <c r="F47" s="1"/>
      <c r="G47" s="1"/>
      <c r="H47" s="1"/>
      <c r="I47" s="1"/>
      <c r="J47" s="161"/>
      <c r="K47" s="1"/>
      <c r="L47" s="1"/>
      <c r="M47" s="1"/>
      <c r="N47" s="1"/>
      <c r="O47" s="1"/>
      <c r="P47" s="1"/>
      <c r="Q47" s="1"/>
      <c r="R47" s="1"/>
      <c r="S47" s="1"/>
      <c r="T47" s="1"/>
      <c r="U47" s="1"/>
      <c r="V47" s="1"/>
      <c r="W47" s="1"/>
      <c r="X47" s="1"/>
      <c r="Y47" s="1"/>
      <c r="Z47" s="1"/>
      <c r="AA47" s="1"/>
      <c r="AB47" s="1"/>
      <c r="AC47" s="1"/>
    </row>
    <row r="48" spans="1:29" ht="12.75" customHeight="1">
      <c r="A48" s="1"/>
      <c r="B48" s="1"/>
      <c r="C48" s="1"/>
      <c r="D48" s="1"/>
      <c r="E48" s="1"/>
      <c r="F48" s="1"/>
      <c r="G48" s="1"/>
      <c r="H48" s="1"/>
      <c r="I48" s="1"/>
      <c r="J48" s="161"/>
      <c r="K48" s="1"/>
      <c r="L48" s="1"/>
      <c r="M48" s="1"/>
      <c r="N48" s="1"/>
      <c r="O48" s="1"/>
      <c r="P48" s="1"/>
      <c r="Q48" s="1"/>
      <c r="R48" s="1"/>
      <c r="S48" s="1"/>
      <c r="T48" s="1"/>
      <c r="U48" s="1"/>
      <c r="V48" s="1"/>
      <c r="W48" s="1"/>
      <c r="X48" s="1"/>
      <c r="Y48" s="1"/>
      <c r="Z48" s="1"/>
      <c r="AA48" s="1"/>
      <c r="AB48" s="1"/>
      <c r="AC48" s="1"/>
    </row>
    <row r="49" spans="1:29" ht="12.75" customHeight="1">
      <c r="A49" s="1"/>
      <c r="B49" s="1"/>
      <c r="C49" s="1"/>
      <c r="D49" s="1"/>
      <c r="E49" s="1"/>
      <c r="F49" s="1"/>
      <c r="G49" s="1"/>
      <c r="H49" s="1"/>
      <c r="I49" s="1"/>
      <c r="J49" s="161"/>
      <c r="K49" s="1"/>
      <c r="L49" s="1"/>
      <c r="M49" s="1"/>
      <c r="N49" s="1"/>
      <c r="O49" s="1"/>
      <c r="P49" s="1"/>
      <c r="Q49" s="1"/>
      <c r="R49" s="1"/>
      <c r="S49" s="1"/>
      <c r="T49" s="1"/>
      <c r="U49" s="1"/>
      <c r="V49" s="1"/>
      <c r="W49" s="1"/>
      <c r="X49" s="1"/>
      <c r="Y49" s="1"/>
      <c r="Z49" s="1"/>
      <c r="AA49" s="1"/>
      <c r="AB49" s="1"/>
      <c r="AC49" s="1"/>
    </row>
    <row r="50" spans="1:29" ht="12.75" customHeight="1">
      <c r="A50" s="17"/>
      <c r="B50" s="17"/>
      <c r="C50" s="17"/>
      <c r="D50" s="17"/>
      <c r="E50" s="17"/>
      <c r="F50" s="17"/>
      <c r="G50" s="17"/>
      <c r="H50" s="17"/>
      <c r="I50" s="17"/>
      <c r="J50" s="152"/>
      <c r="K50" s="17"/>
      <c r="L50" s="17"/>
      <c r="M50" s="17"/>
      <c r="N50" s="17"/>
      <c r="O50" s="17"/>
      <c r="P50" s="17"/>
      <c r="Q50" s="17"/>
      <c r="R50" s="17"/>
      <c r="S50" s="17"/>
      <c r="T50" s="17"/>
      <c r="U50" s="17"/>
      <c r="V50" s="17"/>
      <c r="W50" s="17"/>
      <c r="X50" s="17"/>
      <c r="Y50" s="17"/>
      <c r="Z50" s="17"/>
      <c r="AA50" s="17"/>
      <c r="AB50" s="17"/>
      <c r="AC50" s="17"/>
    </row>
    <row r="51" spans="1:29" ht="12.75" customHeight="1">
      <c r="A51" s="17"/>
      <c r="B51" s="17"/>
      <c r="C51" s="17"/>
      <c r="D51" s="17"/>
      <c r="E51" s="17"/>
      <c r="F51" s="17"/>
      <c r="G51" s="17"/>
      <c r="H51" s="17"/>
      <c r="I51" s="17"/>
      <c r="J51" s="152"/>
      <c r="K51" s="17"/>
      <c r="L51" s="17"/>
      <c r="M51" s="17"/>
      <c r="N51" s="17"/>
      <c r="O51" s="17"/>
      <c r="P51" s="17"/>
      <c r="Q51" s="17"/>
      <c r="R51" s="17"/>
      <c r="S51" s="17"/>
      <c r="T51" s="17"/>
      <c r="U51" s="17"/>
      <c r="V51" s="17"/>
      <c r="W51" s="17"/>
      <c r="X51" s="17"/>
      <c r="Y51" s="17"/>
      <c r="Z51" s="17"/>
      <c r="AA51" s="17"/>
      <c r="AB51" s="17"/>
      <c r="AC51" s="17"/>
    </row>
    <row r="52" spans="1:29" ht="12.75" customHeight="1">
      <c r="A52" s="17"/>
      <c r="B52" s="17"/>
      <c r="C52" s="17"/>
      <c r="D52" s="17"/>
      <c r="E52" s="17"/>
      <c r="F52" s="17"/>
      <c r="G52" s="17"/>
      <c r="H52" s="17"/>
      <c r="I52" s="17"/>
      <c r="J52" s="152"/>
      <c r="K52" s="17"/>
      <c r="L52" s="17"/>
      <c r="M52" s="17"/>
      <c r="N52" s="17"/>
      <c r="O52" s="17"/>
      <c r="P52" s="17"/>
      <c r="Q52" s="17"/>
      <c r="R52" s="17"/>
      <c r="S52" s="17"/>
      <c r="T52" s="17"/>
      <c r="U52" s="17"/>
      <c r="V52" s="17"/>
      <c r="W52" s="17"/>
      <c r="X52" s="17"/>
      <c r="Y52" s="17"/>
      <c r="Z52" s="17"/>
      <c r="AA52" s="17"/>
      <c r="AB52" s="17"/>
      <c r="AC52" s="17"/>
    </row>
    <row r="53" spans="1:29" ht="12.75" customHeight="1">
      <c r="A53" s="17"/>
      <c r="B53" s="17"/>
      <c r="C53" s="17"/>
      <c r="D53" s="17"/>
      <c r="E53" s="17"/>
      <c r="F53" s="17"/>
      <c r="G53" s="17"/>
      <c r="H53" s="17"/>
      <c r="I53" s="17"/>
      <c r="J53" s="152"/>
      <c r="K53" s="17"/>
      <c r="L53" s="17"/>
      <c r="M53" s="17"/>
      <c r="N53" s="17"/>
      <c r="O53" s="17"/>
      <c r="P53" s="17"/>
      <c r="Q53" s="17"/>
      <c r="R53" s="17"/>
      <c r="S53" s="17"/>
      <c r="T53" s="17"/>
      <c r="U53" s="17"/>
      <c r="V53" s="17"/>
      <c r="W53" s="17"/>
      <c r="X53" s="17"/>
      <c r="Y53" s="17"/>
      <c r="Z53" s="17"/>
      <c r="AA53" s="17"/>
      <c r="AB53" s="17"/>
      <c r="AC53" s="17"/>
    </row>
    <row r="54" spans="1:29" ht="12.75" customHeight="1">
      <c r="A54" s="17"/>
      <c r="B54" s="17"/>
      <c r="C54" s="17"/>
      <c r="D54" s="17"/>
      <c r="E54" s="17"/>
      <c r="F54" s="17"/>
      <c r="G54" s="17"/>
      <c r="H54" s="17"/>
      <c r="I54" s="17"/>
      <c r="J54" s="152"/>
      <c r="K54" s="17"/>
      <c r="L54" s="17"/>
      <c r="M54" s="17"/>
      <c r="N54" s="17"/>
      <c r="O54" s="17"/>
      <c r="P54" s="17"/>
      <c r="Q54" s="17"/>
      <c r="R54" s="17"/>
      <c r="S54" s="17"/>
      <c r="T54" s="17"/>
      <c r="U54" s="17"/>
      <c r="V54" s="17"/>
      <c r="W54" s="17"/>
      <c r="X54" s="17"/>
      <c r="Y54" s="17"/>
      <c r="Z54" s="17"/>
      <c r="AA54" s="17"/>
      <c r="AB54" s="17"/>
      <c r="AC54" s="17"/>
    </row>
    <row r="55" spans="1:29" ht="12.75" customHeight="1">
      <c r="A55" s="17"/>
      <c r="B55" s="17"/>
      <c r="C55" s="17"/>
      <c r="D55" s="17"/>
      <c r="E55" s="17"/>
      <c r="F55" s="17"/>
      <c r="G55" s="17"/>
      <c r="H55" s="17"/>
      <c r="I55" s="17"/>
      <c r="J55" s="152"/>
      <c r="K55" s="17"/>
      <c r="L55" s="17"/>
      <c r="M55" s="17"/>
      <c r="N55" s="17"/>
      <c r="O55" s="17"/>
      <c r="P55" s="17"/>
      <c r="Q55" s="17"/>
      <c r="R55" s="17"/>
      <c r="S55" s="17"/>
      <c r="T55" s="17"/>
      <c r="U55" s="17"/>
      <c r="V55" s="17"/>
      <c r="W55" s="17"/>
      <c r="X55" s="17"/>
      <c r="Y55" s="17"/>
      <c r="Z55" s="17"/>
      <c r="AA55" s="17"/>
      <c r="AB55" s="17"/>
      <c r="AC55" s="17"/>
    </row>
    <row r="56" spans="1:29" ht="12.75" customHeight="1">
      <c r="A56" s="17"/>
      <c r="B56" s="17"/>
      <c r="C56" s="17"/>
      <c r="D56" s="17"/>
      <c r="E56" s="17"/>
      <c r="F56" s="17"/>
      <c r="G56" s="17"/>
      <c r="H56" s="17"/>
      <c r="I56" s="17"/>
      <c r="J56" s="152"/>
      <c r="K56" s="17"/>
      <c r="L56" s="17"/>
      <c r="M56" s="17"/>
      <c r="N56" s="17"/>
      <c r="O56" s="17"/>
      <c r="P56" s="17"/>
      <c r="Q56" s="17"/>
      <c r="R56" s="17"/>
      <c r="S56" s="17"/>
      <c r="T56" s="17"/>
      <c r="U56" s="17"/>
      <c r="V56" s="17"/>
      <c r="W56" s="17"/>
      <c r="X56" s="17"/>
      <c r="Y56" s="17"/>
      <c r="Z56" s="17"/>
      <c r="AA56" s="17"/>
      <c r="AB56" s="17"/>
      <c r="AC56" s="17"/>
    </row>
    <row r="57" spans="1:29" ht="12.75" customHeight="1">
      <c r="A57" s="17"/>
      <c r="B57" s="17"/>
      <c r="C57" s="17"/>
      <c r="D57" s="17"/>
      <c r="E57" s="17"/>
      <c r="F57" s="17"/>
      <c r="G57" s="17"/>
      <c r="H57" s="17"/>
      <c r="I57" s="17"/>
      <c r="J57" s="152"/>
      <c r="K57" s="17"/>
      <c r="L57" s="17"/>
      <c r="M57" s="17"/>
      <c r="N57" s="17"/>
      <c r="O57" s="17"/>
      <c r="P57" s="17"/>
      <c r="Q57" s="17"/>
      <c r="R57" s="17"/>
      <c r="S57" s="17"/>
      <c r="T57" s="17"/>
      <c r="U57" s="17"/>
      <c r="V57" s="17"/>
      <c r="W57" s="17"/>
      <c r="X57" s="17"/>
      <c r="Y57" s="17"/>
      <c r="Z57" s="17"/>
      <c r="AA57" s="17"/>
      <c r="AB57" s="17"/>
      <c r="AC57" s="17"/>
    </row>
    <row r="58" spans="1:29" ht="12.75" customHeight="1">
      <c r="A58" s="17"/>
      <c r="B58" s="17"/>
      <c r="C58" s="17"/>
      <c r="D58" s="17"/>
      <c r="E58" s="17"/>
      <c r="F58" s="17"/>
      <c r="G58" s="17"/>
      <c r="H58" s="17"/>
      <c r="I58" s="17"/>
      <c r="J58" s="152"/>
      <c r="K58" s="17"/>
      <c r="L58" s="17"/>
      <c r="M58" s="17"/>
      <c r="N58" s="17"/>
      <c r="O58" s="17"/>
      <c r="P58" s="17"/>
      <c r="Q58" s="17"/>
      <c r="R58" s="17"/>
      <c r="S58" s="17"/>
      <c r="T58" s="17"/>
      <c r="U58" s="17"/>
      <c r="V58" s="17"/>
      <c r="W58" s="17"/>
      <c r="X58" s="17"/>
      <c r="Y58" s="17"/>
      <c r="Z58" s="17"/>
      <c r="AA58" s="17"/>
      <c r="AB58" s="17"/>
      <c r="AC58" s="17"/>
    </row>
    <row r="59" spans="1:29" ht="12.75" customHeight="1">
      <c r="A59" s="17"/>
      <c r="B59" s="17"/>
      <c r="C59" s="17"/>
      <c r="D59" s="17"/>
      <c r="E59" s="17"/>
      <c r="F59" s="17"/>
      <c r="G59" s="17"/>
      <c r="H59" s="17"/>
      <c r="I59" s="17"/>
      <c r="J59" s="152"/>
      <c r="K59" s="17"/>
      <c r="L59" s="17"/>
      <c r="M59" s="17"/>
      <c r="N59" s="17"/>
      <c r="O59" s="17"/>
      <c r="P59" s="17"/>
      <c r="Q59" s="17"/>
      <c r="R59" s="17"/>
      <c r="S59" s="17"/>
      <c r="T59" s="17"/>
      <c r="U59" s="17"/>
      <c r="V59" s="17"/>
      <c r="W59" s="17"/>
      <c r="X59" s="17"/>
      <c r="Y59" s="17"/>
      <c r="Z59" s="17"/>
      <c r="AA59" s="17"/>
      <c r="AB59" s="17"/>
      <c r="AC59" s="17"/>
    </row>
    <row r="60" spans="1:29" ht="12.75" customHeight="1">
      <c r="A60" s="17"/>
      <c r="B60" s="17"/>
      <c r="C60" s="17"/>
      <c r="D60" s="17"/>
      <c r="E60" s="17"/>
      <c r="F60" s="17"/>
      <c r="G60" s="17"/>
      <c r="H60" s="17"/>
      <c r="I60" s="17"/>
      <c r="J60" s="152"/>
      <c r="K60" s="17"/>
      <c r="L60" s="17"/>
      <c r="M60" s="17"/>
      <c r="N60" s="17"/>
      <c r="O60" s="17"/>
      <c r="P60" s="17"/>
      <c r="Q60" s="17"/>
      <c r="R60" s="17"/>
      <c r="S60" s="17"/>
      <c r="T60" s="17"/>
      <c r="U60" s="17"/>
      <c r="V60" s="17"/>
      <c r="W60" s="17"/>
      <c r="X60" s="17"/>
      <c r="Y60" s="17"/>
      <c r="Z60" s="17"/>
      <c r="AA60" s="17"/>
      <c r="AB60" s="17"/>
      <c r="AC60" s="17"/>
    </row>
    <row r="61" spans="1:29" ht="12.75" customHeight="1">
      <c r="A61" s="17"/>
      <c r="B61" s="17"/>
      <c r="C61" s="17"/>
      <c r="D61" s="17"/>
      <c r="E61" s="17"/>
      <c r="F61" s="17"/>
      <c r="G61" s="17"/>
      <c r="H61" s="17"/>
      <c r="I61" s="17"/>
      <c r="J61" s="152"/>
      <c r="K61" s="17"/>
      <c r="L61" s="17"/>
      <c r="M61" s="17"/>
      <c r="N61" s="17"/>
      <c r="O61" s="17"/>
      <c r="P61" s="17"/>
      <c r="Q61" s="17"/>
      <c r="R61" s="17"/>
      <c r="S61" s="17"/>
      <c r="T61" s="17"/>
      <c r="U61" s="17"/>
      <c r="V61" s="17"/>
      <c r="W61" s="17"/>
      <c r="X61" s="17"/>
      <c r="Y61" s="17"/>
      <c r="Z61" s="17"/>
      <c r="AA61" s="17"/>
      <c r="AB61" s="17"/>
      <c r="AC61" s="17"/>
    </row>
    <row r="62" spans="1:29" ht="12.75" customHeight="1">
      <c r="A62" s="17"/>
      <c r="B62" s="17"/>
      <c r="C62" s="17"/>
      <c r="D62" s="17"/>
      <c r="E62" s="17"/>
      <c r="F62" s="17"/>
      <c r="G62" s="17"/>
      <c r="H62" s="17"/>
      <c r="I62" s="17"/>
      <c r="J62" s="152"/>
      <c r="K62" s="17"/>
      <c r="L62" s="17"/>
      <c r="M62" s="17"/>
      <c r="N62" s="17"/>
      <c r="O62" s="17"/>
      <c r="P62" s="17"/>
      <c r="Q62" s="17"/>
      <c r="R62" s="17"/>
      <c r="S62" s="17"/>
      <c r="T62" s="17"/>
      <c r="U62" s="17"/>
      <c r="V62" s="17"/>
      <c r="W62" s="17"/>
      <c r="X62" s="17"/>
      <c r="Y62" s="17"/>
      <c r="Z62" s="17"/>
      <c r="AA62" s="17"/>
      <c r="AB62" s="17"/>
      <c r="AC62" s="17"/>
    </row>
    <row r="63" spans="1:29" ht="12.75" customHeight="1">
      <c r="A63" s="17"/>
      <c r="B63" s="17"/>
      <c r="C63" s="17"/>
      <c r="D63" s="17"/>
      <c r="E63" s="17"/>
      <c r="F63" s="17"/>
      <c r="G63" s="17"/>
      <c r="H63" s="17"/>
      <c r="I63" s="17"/>
      <c r="J63" s="152"/>
      <c r="K63" s="17"/>
      <c r="L63" s="17"/>
      <c r="M63" s="17"/>
      <c r="N63" s="17"/>
      <c r="O63" s="17"/>
      <c r="P63" s="17"/>
      <c r="Q63" s="17"/>
      <c r="R63" s="17"/>
      <c r="S63" s="17"/>
      <c r="T63" s="17"/>
      <c r="U63" s="17"/>
      <c r="V63" s="17"/>
      <c r="W63" s="17"/>
      <c r="X63" s="17"/>
      <c r="Y63" s="17"/>
      <c r="Z63" s="17"/>
      <c r="AA63" s="17"/>
      <c r="AB63" s="17"/>
      <c r="AC63" s="17"/>
    </row>
    <row r="64" spans="1:29" ht="12.75" customHeight="1">
      <c r="A64" s="17"/>
      <c r="B64" s="17"/>
      <c r="C64" s="17"/>
      <c r="D64" s="17"/>
      <c r="E64" s="17"/>
      <c r="F64" s="17"/>
      <c r="G64" s="17"/>
      <c r="H64" s="17"/>
      <c r="I64" s="17"/>
      <c r="J64" s="152"/>
      <c r="K64" s="17"/>
      <c r="L64" s="17"/>
      <c r="M64" s="17"/>
      <c r="N64" s="17"/>
      <c r="O64" s="17"/>
      <c r="P64" s="17"/>
      <c r="Q64" s="17"/>
      <c r="R64" s="17"/>
      <c r="S64" s="17"/>
      <c r="T64" s="17"/>
      <c r="U64" s="17"/>
      <c r="V64" s="17"/>
      <c r="W64" s="17"/>
      <c r="X64" s="17"/>
      <c r="Y64" s="17"/>
      <c r="Z64" s="17"/>
      <c r="AA64" s="17"/>
      <c r="AB64" s="17"/>
      <c r="AC64" s="17"/>
    </row>
    <row r="65" spans="1:29" ht="12.75" customHeight="1">
      <c r="A65" s="17"/>
      <c r="B65" s="17"/>
      <c r="C65" s="17"/>
      <c r="D65" s="17"/>
      <c r="E65" s="17"/>
      <c r="F65" s="17"/>
      <c r="G65" s="17"/>
      <c r="H65" s="17"/>
      <c r="I65" s="17"/>
      <c r="J65" s="152"/>
      <c r="K65" s="17"/>
      <c r="L65" s="17"/>
      <c r="M65" s="17"/>
      <c r="N65" s="17"/>
      <c r="O65" s="17"/>
      <c r="P65" s="17"/>
      <c r="Q65" s="17"/>
      <c r="R65" s="17"/>
      <c r="S65" s="17"/>
      <c r="T65" s="17"/>
      <c r="U65" s="17"/>
      <c r="V65" s="17"/>
      <c r="W65" s="17"/>
      <c r="X65" s="17"/>
      <c r="Y65" s="17"/>
      <c r="Z65" s="17"/>
      <c r="AA65" s="17"/>
      <c r="AB65" s="17"/>
      <c r="AC65" s="17"/>
    </row>
    <row r="66" spans="1:29" ht="12.75" customHeight="1">
      <c r="A66" s="17"/>
      <c r="B66" s="17"/>
      <c r="C66" s="17"/>
      <c r="D66" s="17"/>
      <c r="E66" s="17"/>
      <c r="F66" s="17"/>
      <c r="G66" s="17"/>
      <c r="H66" s="17"/>
      <c r="I66" s="17"/>
      <c r="J66" s="152"/>
      <c r="K66" s="17"/>
      <c r="L66" s="17"/>
      <c r="M66" s="17"/>
      <c r="N66" s="17"/>
      <c r="O66" s="17"/>
      <c r="P66" s="17"/>
      <c r="Q66" s="17"/>
      <c r="R66" s="17"/>
      <c r="S66" s="17"/>
      <c r="T66" s="17"/>
      <c r="U66" s="17"/>
      <c r="V66" s="17"/>
      <c r="W66" s="17"/>
      <c r="X66" s="17"/>
      <c r="Y66" s="17"/>
      <c r="Z66" s="17"/>
      <c r="AA66" s="17"/>
      <c r="AB66" s="17"/>
      <c r="AC66" s="17"/>
    </row>
    <row r="67" spans="1:29" ht="12.75" customHeight="1">
      <c r="A67" s="17"/>
      <c r="B67" s="17"/>
      <c r="C67" s="17"/>
      <c r="D67" s="17"/>
      <c r="E67" s="17"/>
      <c r="F67" s="17"/>
      <c r="G67" s="17"/>
      <c r="H67" s="17"/>
      <c r="I67" s="17"/>
      <c r="J67" s="152"/>
      <c r="K67" s="17"/>
      <c r="L67" s="17"/>
      <c r="M67" s="17"/>
      <c r="N67" s="17"/>
      <c r="O67" s="17"/>
      <c r="P67" s="17"/>
      <c r="Q67" s="17"/>
      <c r="R67" s="17"/>
      <c r="S67" s="17"/>
      <c r="T67" s="17"/>
      <c r="U67" s="17"/>
      <c r="V67" s="17"/>
      <c r="W67" s="17"/>
      <c r="X67" s="17"/>
      <c r="Y67" s="17"/>
      <c r="Z67" s="17"/>
      <c r="AA67" s="17"/>
      <c r="AB67" s="17"/>
      <c r="AC67" s="17"/>
    </row>
    <row r="68" spans="1:29" ht="12.75" customHeight="1">
      <c r="A68" s="17"/>
      <c r="B68" s="17"/>
      <c r="C68" s="17"/>
      <c r="D68" s="17"/>
      <c r="E68" s="17"/>
      <c r="F68" s="17"/>
      <c r="G68" s="17"/>
      <c r="H68" s="17"/>
      <c r="I68" s="17"/>
      <c r="J68" s="152"/>
      <c r="K68" s="17"/>
      <c r="L68" s="17"/>
      <c r="M68" s="17"/>
      <c r="N68" s="17"/>
      <c r="O68" s="17"/>
      <c r="P68" s="17"/>
      <c r="Q68" s="17"/>
      <c r="R68" s="17"/>
      <c r="S68" s="17"/>
      <c r="T68" s="17"/>
      <c r="U68" s="17"/>
      <c r="V68" s="17"/>
      <c r="W68" s="17"/>
      <c r="X68" s="17"/>
      <c r="Y68" s="17"/>
      <c r="Z68" s="17"/>
      <c r="AA68" s="17"/>
      <c r="AB68" s="17"/>
      <c r="AC68" s="17"/>
    </row>
    <row r="69" spans="1:29" ht="12.75" customHeight="1">
      <c r="A69" s="17"/>
      <c r="B69" s="17"/>
      <c r="C69" s="17"/>
      <c r="D69" s="17"/>
      <c r="E69" s="17"/>
      <c r="F69" s="17"/>
      <c r="G69" s="17"/>
      <c r="H69" s="17"/>
      <c r="I69" s="17"/>
      <c r="J69" s="152"/>
      <c r="K69" s="17"/>
      <c r="L69" s="17"/>
      <c r="M69" s="17"/>
      <c r="N69" s="17"/>
      <c r="O69" s="17"/>
      <c r="P69" s="17"/>
      <c r="Q69" s="17"/>
      <c r="R69" s="17"/>
      <c r="S69" s="17"/>
      <c r="T69" s="17"/>
      <c r="U69" s="17"/>
      <c r="V69" s="17"/>
      <c r="W69" s="17"/>
      <c r="X69" s="17"/>
      <c r="Y69" s="17"/>
      <c r="Z69" s="17"/>
      <c r="AA69" s="17"/>
      <c r="AB69" s="17"/>
      <c r="AC69" s="17"/>
    </row>
    <row r="70" spans="1:29" ht="12.75" customHeight="1">
      <c r="A70" s="17"/>
      <c r="B70" s="17"/>
      <c r="C70" s="17"/>
      <c r="D70" s="17"/>
      <c r="E70" s="17"/>
      <c r="F70" s="17"/>
      <c r="G70" s="17"/>
      <c r="H70" s="17"/>
      <c r="I70" s="17"/>
      <c r="J70" s="152"/>
      <c r="K70" s="17"/>
      <c r="L70" s="17"/>
      <c r="M70" s="17"/>
      <c r="N70" s="17"/>
      <c r="O70" s="17"/>
      <c r="P70" s="17"/>
      <c r="Q70" s="17"/>
      <c r="R70" s="17"/>
      <c r="S70" s="17"/>
      <c r="T70" s="17"/>
      <c r="U70" s="17"/>
      <c r="V70" s="17"/>
      <c r="W70" s="17"/>
      <c r="X70" s="17"/>
      <c r="Y70" s="17"/>
      <c r="Z70" s="17"/>
      <c r="AA70" s="17"/>
      <c r="AB70" s="17"/>
      <c r="AC70" s="17"/>
    </row>
    <row r="71" spans="1:29" ht="12.75" customHeight="1">
      <c r="A71" s="17"/>
      <c r="B71" s="17"/>
      <c r="C71" s="17"/>
      <c r="D71" s="17"/>
      <c r="E71" s="17"/>
      <c r="F71" s="17"/>
      <c r="G71" s="17"/>
      <c r="H71" s="17"/>
      <c r="I71" s="17"/>
      <c r="J71" s="152"/>
      <c r="K71" s="17"/>
      <c r="L71" s="17"/>
      <c r="M71" s="17"/>
      <c r="N71" s="17"/>
      <c r="O71" s="17"/>
      <c r="P71" s="17"/>
      <c r="Q71" s="17"/>
      <c r="R71" s="17"/>
      <c r="S71" s="17"/>
      <c r="T71" s="17"/>
      <c r="U71" s="17"/>
      <c r="V71" s="17"/>
      <c r="W71" s="17"/>
      <c r="X71" s="17"/>
      <c r="Y71" s="17"/>
      <c r="Z71" s="17"/>
      <c r="AA71" s="17"/>
      <c r="AB71" s="17"/>
      <c r="AC71" s="17"/>
    </row>
    <row r="72" spans="1:29" ht="12.75" customHeight="1">
      <c r="A72" s="17"/>
      <c r="B72" s="17"/>
      <c r="C72" s="17"/>
      <c r="D72" s="17"/>
      <c r="E72" s="17"/>
      <c r="F72" s="17"/>
      <c r="G72" s="17"/>
      <c r="H72" s="17"/>
      <c r="I72" s="17"/>
      <c r="J72" s="152"/>
      <c r="K72" s="17"/>
      <c r="L72" s="17"/>
      <c r="M72" s="17"/>
      <c r="N72" s="17"/>
      <c r="O72" s="17"/>
      <c r="P72" s="17"/>
      <c r="Q72" s="17"/>
      <c r="R72" s="17"/>
      <c r="S72" s="17"/>
      <c r="T72" s="17"/>
      <c r="U72" s="17"/>
      <c r="V72" s="17"/>
      <c r="W72" s="17"/>
      <c r="X72" s="17"/>
      <c r="Y72" s="17"/>
      <c r="Z72" s="17"/>
      <c r="AA72" s="17"/>
      <c r="AB72" s="17"/>
      <c r="AC72" s="17"/>
    </row>
    <row r="73" spans="1:29" ht="12.75" customHeight="1">
      <c r="A73" s="17"/>
      <c r="B73" s="17"/>
      <c r="C73" s="17"/>
      <c r="D73" s="17"/>
      <c r="E73" s="17"/>
      <c r="F73" s="17"/>
      <c r="G73" s="17"/>
      <c r="H73" s="17"/>
      <c r="I73" s="17"/>
      <c r="J73" s="152"/>
      <c r="K73" s="17"/>
      <c r="L73" s="17"/>
      <c r="M73" s="17"/>
      <c r="N73" s="17"/>
      <c r="O73" s="17"/>
      <c r="P73" s="17"/>
      <c r="Q73" s="17"/>
      <c r="R73" s="17"/>
      <c r="S73" s="17"/>
      <c r="T73" s="17"/>
      <c r="U73" s="17"/>
      <c r="V73" s="17"/>
      <c r="W73" s="17"/>
      <c r="X73" s="17"/>
      <c r="Y73" s="17"/>
      <c r="Z73" s="17"/>
      <c r="AA73" s="17"/>
      <c r="AB73" s="17"/>
      <c r="AC73" s="17"/>
    </row>
    <row r="74" spans="1:29" ht="12.75" customHeight="1">
      <c r="A74" s="17"/>
      <c r="B74" s="17"/>
      <c r="C74" s="17"/>
      <c r="D74" s="17"/>
      <c r="E74" s="17"/>
      <c r="F74" s="17"/>
      <c r="G74" s="17"/>
      <c r="H74" s="17"/>
      <c r="I74" s="17"/>
      <c r="J74" s="152"/>
      <c r="K74" s="17"/>
      <c r="L74" s="17"/>
      <c r="M74" s="17"/>
      <c r="N74" s="17"/>
      <c r="O74" s="17"/>
      <c r="P74" s="17"/>
      <c r="Q74" s="17"/>
      <c r="R74" s="17"/>
      <c r="S74" s="17"/>
      <c r="T74" s="17"/>
      <c r="U74" s="17"/>
      <c r="V74" s="17"/>
      <c r="W74" s="17"/>
      <c r="X74" s="17"/>
      <c r="Y74" s="17"/>
      <c r="Z74" s="17"/>
      <c r="AA74" s="17"/>
      <c r="AB74" s="17"/>
      <c r="AC74" s="17"/>
    </row>
    <row r="75" spans="1:29" ht="12.75" customHeight="1">
      <c r="A75" s="17"/>
      <c r="B75" s="17"/>
      <c r="C75" s="17"/>
      <c r="D75" s="162"/>
      <c r="E75" s="17"/>
      <c r="F75" s="17"/>
      <c r="G75" s="17"/>
      <c r="H75" s="17"/>
      <c r="I75" s="17"/>
      <c r="J75" s="152"/>
      <c r="K75" s="17"/>
      <c r="L75" s="17"/>
      <c r="M75" s="17"/>
      <c r="N75" s="17"/>
      <c r="O75" s="17"/>
      <c r="P75" s="17"/>
      <c r="Q75" s="17"/>
      <c r="R75" s="17"/>
      <c r="S75" s="17"/>
      <c r="T75" s="17"/>
      <c r="U75" s="17"/>
      <c r="V75" s="17"/>
      <c r="W75" s="17"/>
      <c r="X75" s="17"/>
      <c r="Y75" s="17"/>
      <c r="Z75" s="17"/>
      <c r="AA75" s="17"/>
      <c r="AB75" s="17"/>
      <c r="AC75" s="17"/>
    </row>
    <row r="76" spans="1:29" ht="12.75" customHeight="1">
      <c r="A76" s="17"/>
      <c r="B76" s="17"/>
      <c r="C76" s="17"/>
      <c r="D76" s="17"/>
      <c r="E76" s="17"/>
      <c r="F76" s="17"/>
      <c r="G76" s="17"/>
      <c r="H76" s="17"/>
      <c r="I76" s="17"/>
      <c r="J76" s="152"/>
      <c r="K76" s="17"/>
      <c r="L76" s="17"/>
      <c r="M76" s="17"/>
      <c r="N76" s="17"/>
      <c r="O76" s="17"/>
      <c r="P76" s="17"/>
      <c r="Q76" s="17"/>
      <c r="R76" s="17"/>
      <c r="S76" s="17"/>
      <c r="T76" s="17"/>
      <c r="U76" s="17"/>
      <c r="V76" s="17"/>
      <c r="W76" s="17"/>
      <c r="X76" s="17"/>
      <c r="Y76" s="17"/>
      <c r="Z76" s="17"/>
      <c r="AA76" s="17"/>
      <c r="AB76" s="17"/>
      <c r="AC76" s="17"/>
    </row>
    <row r="77" spans="1:29" ht="12.75" customHeight="1">
      <c r="A77" s="17"/>
      <c r="B77" s="17"/>
      <c r="C77" s="17"/>
      <c r="D77" s="17"/>
      <c r="E77" s="17"/>
      <c r="F77" s="17"/>
      <c r="G77" s="17"/>
      <c r="H77" s="17"/>
      <c r="I77" s="17"/>
      <c r="J77" s="152"/>
      <c r="K77" s="17"/>
      <c r="L77" s="17"/>
      <c r="M77" s="17"/>
      <c r="N77" s="17"/>
      <c r="O77" s="17"/>
      <c r="P77" s="17"/>
      <c r="Q77" s="17"/>
      <c r="R77" s="17"/>
      <c r="S77" s="17"/>
      <c r="T77" s="17"/>
      <c r="U77" s="17"/>
      <c r="V77" s="17"/>
      <c r="W77" s="17"/>
      <c r="X77" s="17"/>
      <c r="Y77" s="17"/>
      <c r="Z77" s="17"/>
      <c r="AA77" s="17"/>
      <c r="AB77" s="17"/>
      <c r="AC77" s="17"/>
    </row>
    <row r="78" spans="1:29" ht="12.75" customHeight="1">
      <c r="A78" s="17"/>
      <c r="B78" s="17"/>
      <c r="C78" s="17"/>
      <c r="D78" s="17"/>
      <c r="E78" s="17"/>
      <c r="F78" s="17"/>
      <c r="G78" s="17"/>
      <c r="H78" s="17"/>
      <c r="I78" s="17"/>
      <c r="J78" s="152"/>
      <c r="K78" s="17"/>
      <c r="L78" s="17"/>
      <c r="M78" s="17"/>
      <c r="N78" s="17"/>
      <c r="O78" s="17"/>
      <c r="P78" s="17"/>
      <c r="Q78" s="17"/>
      <c r="R78" s="17"/>
      <c r="S78" s="17"/>
      <c r="T78" s="17"/>
      <c r="U78" s="17"/>
      <c r="V78" s="17"/>
      <c r="W78" s="17"/>
      <c r="X78" s="17"/>
      <c r="Y78" s="17"/>
      <c r="Z78" s="17"/>
      <c r="AA78" s="17"/>
      <c r="AB78" s="17"/>
      <c r="AC78" s="17"/>
    </row>
    <row r="79" spans="1:29" ht="12.75" customHeight="1">
      <c r="A79" s="17"/>
      <c r="B79" s="17"/>
      <c r="C79" s="17"/>
      <c r="D79" s="17"/>
      <c r="E79" s="17"/>
      <c r="F79" s="17"/>
      <c r="G79" s="17"/>
      <c r="H79" s="17"/>
      <c r="I79" s="17"/>
      <c r="J79" s="152"/>
      <c r="K79" s="17"/>
      <c r="L79" s="17"/>
      <c r="M79" s="17"/>
      <c r="N79" s="17"/>
      <c r="O79" s="17"/>
      <c r="P79" s="17"/>
      <c r="Q79" s="17"/>
      <c r="R79" s="17"/>
      <c r="S79" s="17"/>
      <c r="T79" s="17"/>
      <c r="U79" s="17"/>
      <c r="V79" s="17"/>
      <c r="W79" s="17"/>
      <c r="X79" s="17"/>
      <c r="Y79" s="17"/>
      <c r="Z79" s="17"/>
      <c r="AA79" s="17"/>
      <c r="AB79" s="17"/>
      <c r="AC79" s="17"/>
    </row>
    <row r="80" spans="1:29" ht="12.75" customHeight="1">
      <c r="A80" s="17"/>
      <c r="B80" s="17"/>
      <c r="C80" s="17"/>
      <c r="D80" s="17"/>
      <c r="E80" s="17"/>
      <c r="F80" s="17"/>
      <c r="G80" s="17"/>
      <c r="H80" s="17"/>
      <c r="I80" s="17"/>
      <c r="J80" s="152"/>
      <c r="K80" s="17"/>
      <c r="L80" s="17"/>
      <c r="M80" s="17"/>
      <c r="N80" s="17"/>
      <c r="O80" s="17"/>
      <c r="P80" s="17"/>
      <c r="Q80" s="17"/>
      <c r="R80" s="17"/>
      <c r="S80" s="17"/>
      <c r="T80" s="17"/>
      <c r="U80" s="17"/>
      <c r="V80" s="17"/>
      <c r="W80" s="17"/>
      <c r="X80" s="17"/>
      <c r="Y80" s="17"/>
      <c r="Z80" s="17"/>
      <c r="AA80" s="17"/>
      <c r="AB80" s="17"/>
      <c r="AC80" s="17"/>
    </row>
    <row r="81" spans="1:29" ht="12.75" customHeight="1">
      <c r="A81" s="17"/>
      <c r="B81" s="17"/>
      <c r="C81" s="17"/>
      <c r="D81" s="17"/>
      <c r="E81" s="17"/>
      <c r="F81" s="17"/>
      <c r="G81" s="17"/>
      <c r="H81" s="17"/>
      <c r="I81" s="17"/>
      <c r="J81" s="152"/>
      <c r="K81" s="17"/>
      <c r="L81" s="17"/>
      <c r="M81" s="17"/>
      <c r="N81" s="17"/>
      <c r="O81" s="17"/>
      <c r="P81" s="17"/>
      <c r="Q81" s="17"/>
      <c r="R81" s="17"/>
      <c r="S81" s="17"/>
      <c r="T81" s="17"/>
      <c r="U81" s="17"/>
      <c r="V81" s="17"/>
      <c r="W81" s="17"/>
      <c r="X81" s="17"/>
      <c r="Y81" s="17"/>
      <c r="Z81" s="17"/>
      <c r="AA81" s="17"/>
      <c r="AB81" s="17"/>
      <c r="AC81" s="17"/>
    </row>
    <row r="82" spans="1:29" ht="12.75" customHeight="1">
      <c r="A82" s="17"/>
      <c r="B82" s="17"/>
      <c r="C82" s="17"/>
      <c r="D82" s="17"/>
      <c r="E82" s="17"/>
      <c r="F82" s="17"/>
      <c r="G82" s="17"/>
      <c r="H82" s="17"/>
      <c r="I82" s="17"/>
      <c r="J82" s="152"/>
      <c r="K82" s="17"/>
      <c r="L82" s="17"/>
      <c r="M82" s="17"/>
      <c r="N82" s="17"/>
      <c r="O82" s="17"/>
      <c r="P82" s="17"/>
      <c r="Q82" s="17"/>
      <c r="R82" s="17"/>
      <c r="S82" s="17"/>
      <c r="T82" s="17"/>
      <c r="U82" s="17"/>
      <c r="V82" s="17"/>
      <c r="W82" s="17"/>
      <c r="X82" s="17"/>
      <c r="Y82" s="17"/>
      <c r="Z82" s="17"/>
      <c r="AA82" s="17"/>
      <c r="AB82" s="17"/>
      <c r="AC82" s="17"/>
    </row>
    <row r="83" spans="1:29" ht="12.75" customHeight="1">
      <c r="A83" s="17"/>
      <c r="B83" s="17"/>
      <c r="C83" s="17"/>
      <c r="D83" s="17"/>
      <c r="E83" s="17"/>
      <c r="F83" s="17"/>
      <c r="G83" s="17"/>
      <c r="H83" s="17"/>
      <c r="I83" s="17"/>
      <c r="J83" s="152"/>
      <c r="K83" s="17"/>
      <c r="L83" s="17"/>
      <c r="M83" s="17"/>
      <c r="N83" s="17"/>
      <c r="O83" s="17"/>
      <c r="P83" s="17"/>
      <c r="Q83" s="17"/>
      <c r="R83" s="17"/>
      <c r="S83" s="17"/>
      <c r="T83" s="17"/>
      <c r="U83" s="17"/>
      <c r="V83" s="17"/>
      <c r="W83" s="17"/>
      <c r="X83" s="17"/>
      <c r="Y83" s="17"/>
      <c r="Z83" s="17"/>
      <c r="AA83" s="17"/>
      <c r="AB83" s="17"/>
      <c r="AC83" s="17"/>
    </row>
    <row r="84" spans="1:29" ht="12.75" customHeight="1">
      <c r="A84" s="17"/>
      <c r="B84" s="17"/>
      <c r="C84" s="17"/>
      <c r="D84" s="17"/>
      <c r="E84" s="17"/>
      <c r="F84" s="17"/>
      <c r="G84" s="17"/>
      <c r="H84" s="17"/>
      <c r="I84" s="17"/>
      <c r="J84" s="152"/>
      <c r="K84" s="17"/>
      <c r="L84" s="17"/>
      <c r="M84" s="17"/>
      <c r="N84" s="17"/>
      <c r="O84" s="17"/>
      <c r="P84" s="17"/>
      <c r="Q84" s="17"/>
      <c r="R84" s="17"/>
      <c r="S84" s="17"/>
      <c r="T84" s="17"/>
      <c r="U84" s="17"/>
      <c r="V84" s="17"/>
      <c r="W84" s="17"/>
      <c r="X84" s="17"/>
      <c r="Y84" s="17"/>
      <c r="Z84" s="17"/>
      <c r="AA84" s="17"/>
      <c r="AB84" s="17"/>
      <c r="AC84" s="17"/>
    </row>
    <row r="85" spans="1:29" ht="12.75" customHeight="1">
      <c r="A85" s="17"/>
      <c r="B85" s="17"/>
      <c r="C85" s="17"/>
      <c r="D85" s="17"/>
      <c r="E85" s="17"/>
      <c r="F85" s="17"/>
      <c r="G85" s="17"/>
      <c r="H85" s="17"/>
      <c r="I85" s="17"/>
      <c r="J85" s="152"/>
      <c r="K85" s="17"/>
      <c r="L85" s="17"/>
      <c r="M85" s="17"/>
      <c r="N85" s="17"/>
      <c r="O85" s="17"/>
      <c r="P85" s="17"/>
      <c r="Q85" s="17"/>
      <c r="R85" s="17"/>
      <c r="S85" s="17"/>
      <c r="T85" s="17"/>
      <c r="U85" s="17"/>
      <c r="V85" s="17"/>
      <c r="W85" s="17"/>
      <c r="X85" s="17"/>
      <c r="Y85" s="17"/>
      <c r="Z85" s="17"/>
      <c r="AA85" s="17"/>
      <c r="AB85" s="17"/>
      <c r="AC85" s="17"/>
    </row>
    <row r="86" spans="1:29" ht="12.75" customHeight="1">
      <c r="A86" s="17"/>
      <c r="B86" s="17"/>
      <c r="C86" s="17"/>
      <c r="D86" s="17"/>
      <c r="E86" s="17"/>
      <c r="F86" s="17"/>
      <c r="G86" s="17"/>
      <c r="H86" s="17"/>
      <c r="I86" s="17"/>
      <c r="J86" s="152"/>
      <c r="K86" s="17"/>
      <c r="L86" s="17"/>
      <c r="M86" s="17"/>
      <c r="N86" s="17"/>
      <c r="O86" s="17"/>
      <c r="P86" s="17"/>
      <c r="Q86" s="17"/>
      <c r="R86" s="17"/>
      <c r="S86" s="17"/>
      <c r="T86" s="17"/>
      <c r="U86" s="17"/>
      <c r="V86" s="17"/>
      <c r="W86" s="17"/>
      <c r="X86" s="17"/>
      <c r="Y86" s="17"/>
      <c r="Z86" s="17"/>
      <c r="AA86" s="17"/>
      <c r="AB86" s="17"/>
      <c r="AC86" s="17"/>
    </row>
    <row r="87" spans="1:29" ht="12.75" customHeight="1">
      <c r="A87" s="17"/>
      <c r="B87" s="17"/>
      <c r="C87" s="17"/>
      <c r="D87" s="17"/>
      <c r="E87" s="17"/>
      <c r="F87" s="17"/>
      <c r="G87" s="17"/>
      <c r="H87" s="17"/>
      <c r="I87" s="17"/>
      <c r="J87" s="152"/>
      <c r="K87" s="17"/>
      <c r="L87" s="17"/>
      <c r="M87" s="17"/>
      <c r="N87" s="17"/>
      <c r="O87" s="17"/>
      <c r="P87" s="17"/>
      <c r="Q87" s="17"/>
      <c r="R87" s="17"/>
      <c r="S87" s="17"/>
      <c r="T87" s="17"/>
      <c r="U87" s="17"/>
      <c r="V87" s="17"/>
      <c r="W87" s="17"/>
      <c r="X87" s="17"/>
      <c r="Y87" s="17"/>
      <c r="Z87" s="17"/>
      <c r="AA87" s="17"/>
      <c r="AB87" s="17"/>
      <c r="AC87" s="17"/>
    </row>
    <row r="88" spans="1:29" ht="12.75" customHeight="1">
      <c r="A88" s="17"/>
      <c r="B88" s="17"/>
      <c r="C88" s="17"/>
      <c r="D88" s="17"/>
      <c r="E88" s="17"/>
      <c r="F88" s="17"/>
      <c r="G88" s="17"/>
      <c r="H88" s="17"/>
      <c r="I88" s="17"/>
      <c r="J88" s="152"/>
      <c r="K88" s="17"/>
      <c r="L88" s="17"/>
      <c r="M88" s="17"/>
      <c r="N88" s="17"/>
      <c r="O88" s="17"/>
      <c r="P88" s="17"/>
      <c r="Q88" s="17"/>
      <c r="R88" s="17"/>
      <c r="S88" s="17"/>
      <c r="T88" s="17"/>
      <c r="U88" s="17"/>
      <c r="V88" s="17"/>
      <c r="W88" s="17"/>
      <c r="X88" s="17"/>
      <c r="Y88" s="17"/>
      <c r="Z88" s="17"/>
      <c r="AA88" s="17"/>
      <c r="AB88" s="17"/>
      <c r="AC88" s="17"/>
    </row>
    <row r="89" spans="1:29" ht="12.75" customHeight="1">
      <c r="A89" s="17"/>
      <c r="B89" s="17"/>
      <c r="C89" s="17"/>
      <c r="D89" s="17"/>
      <c r="E89" s="17"/>
      <c r="F89" s="17"/>
      <c r="G89" s="17"/>
      <c r="H89" s="17"/>
      <c r="I89" s="17"/>
      <c r="J89" s="152"/>
      <c r="K89" s="17"/>
      <c r="L89" s="17"/>
      <c r="M89" s="17"/>
      <c r="N89" s="17"/>
      <c r="O89" s="17"/>
      <c r="P89" s="17"/>
      <c r="Q89" s="17"/>
      <c r="R89" s="17"/>
      <c r="S89" s="17"/>
      <c r="T89" s="17"/>
      <c r="U89" s="17"/>
      <c r="V89" s="17"/>
      <c r="W89" s="17"/>
      <c r="X89" s="17"/>
      <c r="Y89" s="17"/>
      <c r="Z89" s="17"/>
      <c r="AA89" s="17"/>
      <c r="AB89" s="17"/>
      <c r="AC89" s="17"/>
    </row>
    <row r="90" spans="1:29" ht="12.75" customHeight="1">
      <c r="A90" s="17"/>
      <c r="B90" s="17"/>
      <c r="C90" s="17"/>
      <c r="D90" s="17"/>
      <c r="E90" s="17"/>
      <c r="F90" s="17"/>
      <c r="G90" s="17"/>
      <c r="H90" s="17"/>
      <c r="I90" s="17"/>
      <c r="J90" s="152"/>
      <c r="K90" s="17"/>
      <c r="L90" s="17"/>
      <c r="M90" s="17"/>
      <c r="N90" s="17"/>
      <c r="O90" s="17"/>
      <c r="P90" s="17"/>
      <c r="Q90" s="17"/>
      <c r="R90" s="17"/>
      <c r="S90" s="17"/>
      <c r="T90" s="17"/>
      <c r="U90" s="17"/>
      <c r="V90" s="17"/>
      <c r="W90" s="17"/>
      <c r="X90" s="17"/>
      <c r="Y90" s="17"/>
      <c r="Z90" s="17"/>
      <c r="AA90" s="17"/>
      <c r="AB90" s="17"/>
      <c r="AC90" s="17"/>
    </row>
    <row r="91" spans="1:29" ht="12.75" customHeight="1">
      <c r="A91" s="17"/>
      <c r="B91" s="17"/>
      <c r="C91" s="17"/>
      <c r="D91" s="17"/>
      <c r="E91" s="17"/>
      <c r="F91" s="17"/>
      <c r="G91" s="17"/>
      <c r="H91" s="17"/>
      <c r="I91" s="17"/>
      <c r="J91" s="152"/>
      <c r="K91" s="17"/>
      <c r="L91" s="17"/>
      <c r="M91" s="17"/>
      <c r="N91" s="17"/>
      <c r="O91" s="17"/>
      <c r="P91" s="17"/>
      <c r="Q91" s="17"/>
      <c r="R91" s="17"/>
      <c r="S91" s="17"/>
      <c r="T91" s="17"/>
      <c r="U91" s="17"/>
      <c r="V91" s="17"/>
      <c r="W91" s="17"/>
      <c r="X91" s="17"/>
      <c r="Y91" s="17"/>
      <c r="Z91" s="17"/>
      <c r="AA91" s="17"/>
      <c r="AB91" s="17"/>
      <c r="AC91" s="17"/>
    </row>
    <row r="92" spans="1:29" ht="12.75" customHeight="1">
      <c r="A92" s="17"/>
      <c r="B92" s="17"/>
      <c r="C92" s="17"/>
      <c r="D92" s="17"/>
      <c r="E92" s="17"/>
      <c r="F92" s="17"/>
      <c r="G92" s="17"/>
      <c r="H92" s="17"/>
      <c r="I92" s="17"/>
      <c r="J92" s="152"/>
      <c r="K92" s="17"/>
      <c r="L92" s="17"/>
      <c r="M92" s="17"/>
      <c r="N92" s="17"/>
      <c r="O92" s="17"/>
      <c r="P92" s="17"/>
      <c r="Q92" s="17"/>
      <c r="R92" s="17"/>
      <c r="S92" s="17"/>
      <c r="T92" s="17"/>
      <c r="U92" s="17"/>
      <c r="V92" s="17"/>
      <c r="W92" s="17"/>
      <c r="X92" s="17"/>
      <c r="Y92" s="17"/>
      <c r="Z92" s="17"/>
      <c r="AA92" s="17"/>
      <c r="AB92" s="17"/>
      <c r="AC92" s="17"/>
    </row>
    <row r="93" spans="1:29" ht="12.75" customHeight="1">
      <c r="A93" s="17"/>
      <c r="B93" s="17"/>
      <c r="C93" s="17"/>
      <c r="D93" s="17"/>
      <c r="E93" s="17"/>
      <c r="F93" s="17"/>
      <c r="G93" s="17"/>
      <c r="H93" s="17"/>
      <c r="I93" s="17"/>
      <c r="J93" s="152"/>
      <c r="K93" s="17"/>
      <c r="L93" s="17"/>
      <c r="M93" s="17"/>
      <c r="N93" s="17"/>
      <c r="O93" s="17"/>
      <c r="P93" s="17"/>
      <c r="Q93" s="17"/>
      <c r="R93" s="17"/>
      <c r="S93" s="17"/>
      <c r="T93" s="17"/>
      <c r="U93" s="17"/>
      <c r="V93" s="17"/>
      <c r="W93" s="17"/>
      <c r="X93" s="17"/>
      <c r="Y93" s="17"/>
      <c r="Z93" s="17"/>
      <c r="AA93" s="17"/>
      <c r="AB93" s="17"/>
      <c r="AC93" s="17"/>
    </row>
    <row r="94" spans="1:29" ht="12.75" customHeight="1">
      <c r="A94" s="17"/>
      <c r="B94" s="17"/>
      <c r="C94" s="17"/>
      <c r="D94" s="17"/>
      <c r="E94" s="17"/>
      <c r="F94" s="17"/>
      <c r="G94" s="17"/>
      <c r="H94" s="17"/>
      <c r="I94" s="17"/>
      <c r="J94" s="152"/>
      <c r="K94" s="17"/>
      <c r="L94" s="17"/>
      <c r="M94" s="17"/>
      <c r="N94" s="17"/>
      <c r="O94" s="17"/>
      <c r="P94" s="17"/>
      <c r="Q94" s="17"/>
      <c r="R94" s="17"/>
      <c r="S94" s="17"/>
      <c r="T94" s="17"/>
      <c r="U94" s="17"/>
      <c r="V94" s="17"/>
      <c r="W94" s="17"/>
      <c r="X94" s="17"/>
      <c r="Y94" s="17"/>
      <c r="Z94" s="17"/>
      <c r="AA94" s="17"/>
      <c r="AB94" s="17"/>
      <c r="AC94" s="17"/>
    </row>
    <row r="95" spans="1:29" ht="12.75" customHeight="1">
      <c r="A95" s="17"/>
      <c r="B95" s="17"/>
      <c r="C95" s="17"/>
      <c r="D95" s="17"/>
      <c r="E95" s="17"/>
      <c r="F95" s="17"/>
      <c r="G95" s="17"/>
      <c r="H95" s="17"/>
      <c r="I95" s="17"/>
      <c r="J95" s="152"/>
      <c r="K95" s="17"/>
      <c r="L95" s="17"/>
      <c r="M95" s="17"/>
      <c r="N95" s="17"/>
      <c r="O95" s="17"/>
      <c r="P95" s="17"/>
      <c r="Q95" s="17"/>
      <c r="R95" s="17"/>
      <c r="S95" s="17"/>
      <c r="T95" s="17"/>
      <c r="U95" s="17"/>
      <c r="V95" s="17"/>
      <c r="W95" s="17"/>
      <c r="X95" s="17"/>
      <c r="Y95" s="17"/>
      <c r="Z95" s="17"/>
      <c r="AA95" s="17"/>
      <c r="AB95" s="17"/>
      <c r="AC95" s="17"/>
    </row>
    <row r="96" spans="1:29" ht="12.75" customHeight="1">
      <c r="A96" s="17"/>
      <c r="B96" s="17"/>
      <c r="C96" s="17"/>
      <c r="D96" s="17"/>
      <c r="E96" s="17"/>
      <c r="F96" s="17"/>
      <c r="G96" s="17"/>
      <c r="H96" s="17"/>
      <c r="I96" s="17"/>
      <c r="J96" s="152"/>
      <c r="K96" s="17"/>
      <c r="L96" s="17"/>
      <c r="M96" s="17"/>
      <c r="N96" s="17"/>
      <c r="O96" s="17"/>
      <c r="P96" s="17"/>
      <c r="Q96" s="17"/>
      <c r="R96" s="17"/>
      <c r="S96" s="17"/>
      <c r="T96" s="17"/>
      <c r="U96" s="17"/>
      <c r="V96" s="17"/>
      <c r="W96" s="17"/>
      <c r="X96" s="17"/>
      <c r="Y96" s="17"/>
      <c r="Z96" s="17"/>
      <c r="AA96" s="17"/>
      <c r="AB96" s="17"/>
      <c r="AC96" s="17"/>
    </row>
    <row r="97" spans="1:29" ht="12.75" customHeight="1">
      <c r="A97" s="17"/>
      <c r="B97" s="17"/>
      <c r="C97" s="17"/>
      <c r="D97" s="17"/>
      <c r="E97" s="17"/>
      <c r="F97" s="17"/>
      <c r="G97" s="17"/>
      <c r="H97" s="17"/>
      <c r="I97" s="17"/>
      <c r="J97" s="152"/>
      <c r="K97" s="17"/>
      <c r="L97" s="17"/>
      <c r="M97" s="17"/>
      <c r="N97" s="17"/>
      <c r="O97" s="17"/>
      <c r="P97" s="17"/>
      <c r="Q97" s="17"/>
      <c r="R97" s="17"/>
      <c r="S97" s="17"/>
      <c r="T97" s="17"/>
      <c r="U97" s="17"/>
      <c r="V97" s="17"/>
      <c r="W97" s="17"/>
      <c r="X97" s="17"/>
      <c r="Y97" s="17"/>
      <c r="Z97" s="17"/>
      <c r="AA97" s="17"/>
      <c r="AB97" s="17"/>
      <c r="AC97" s="17"/>
    </row>
    <row r="98" spans="1:29" ht="12.75" customHeight="1">
      <c r="A98" s="17"/>
      <c r="B98" s="17"/>
      <c r="C98" s="17"/>
      <c r="D98" s="17"/>
      <c r="E98" s="17"/>
      <c r="F98" s="17"/>
      <c r="G98" s="17"/>
      <c r="H98" s="17"/>
      <c r="I98" s="17"/>
      <c r="J98" s="152"/>
      <c r="K98" s="17"/>
      <c r="L98" s="17"/>
      <c r="M98" s="17"/>
      <c r="N98" s="17"/>
      <c r="O98" s="17"/>
      <c r="P98" s="17"/>
      <c r="Q98" s="17"/>
      <c r="R98" s="17"/>
      <c r="S98" s="17"/>
      <c r="T98" s="17"/>
      <c r="U98" s="17"/>
      <c r="V98" s="17"/>
      <c r="W98" s="17"/>
      <c r="X98" s="17"/>
      <c r="Y98" s="17"/>
      <c r="Z98" s="17"/>
      <c r="AA98" s="17"/>
      <c r="AB98" s="17"/>
      <c r="AC98" s="17"/>
    </row>
    <row r="99" spans="1:29" ht="12.75" customHeight="1">
      <c r="A99" s="17"/>
      <c r="B99" s="17"/>
      <c r="C99" s="17"/>
      <c r="D99" s="17"/>
      <c r="E99" s="17"/>
      <c r="F99" s="17"/>
      <c r="G99" s="17"/>
      <c r="H99" s="17"/>
      <c r="I99" s="17"/>
      <c r="J99" s="152"/>
      <c r="K99" s="17"/>
      <c r="L99" s="17"/>
      <c r="M99" s="17"/>
      <c r="N99" s="17"/>
      <c r="O99" s="17"/>
      <c r="P99" s="17"/>
      <c r="Q99" s="17"/>
      <c r="R99" s="17"/>
      <c r="S99" s="17"/>
      <c r="T99" s="17"/>
      <c r="U99" s="17"/>
      <c r="V99" s="17"/>
      <c r="W99" s="17"/>
      <c r="X99" s="17"/>
      <c r="Y99" s="17"/>
      <c r="Z99" s="17"/>
      <c r="AA99" s="17"/>
      <c r="AB99" s="17"/>
      <c r="AC99" s="17"/>
    </row>
    <row r="100" spans="1:29" ht="12.75" customHeight="1">
      <c r="A100" s="17"/>
      <c r="B100" s="17"/>
      <c r="C100" s="17"/>
      <c r="D100" s="17"/>
      <c r="E100" s="17"/>
      <c r="F100" s="17"/>
      <c r="G100" s="17"/>
      <c r="H100" s="17"/>
      <c r="I100" s="17"/>
      <c r="J100" s="152"/>
      <c r="K100" s="17"/>
      <c r="L100" s="17"/>
      <c r="M100" s="17"/>
      <c r="N100" s="17"/>
      <c r="O100" s="17"/>
      <c r="P100" s="17"/>
      <c r="Q100" s="17"/>
      <c r="R100" s="17"/>
      <c r="S100" s="17"/>
      <c r="T100" s="17"/>
      <c r="U100" s="17"/>
      <c r="V100" s="17"/>
      <c r="W100" s="17"/>
      <c r="X100" s="17"/>
      <c r="Y100" s="17"/>
      <c r="Z100" s="17"/>
      <c r="AA100" s="17"/>
      <c r="AB100" s="17"/>
      <c r="AC100" s="17"/>
    </row>
    <row r="101" spans="1:29" ht="12.75" customHeight="1">
      <c r="A101" s="17"/>
      <c r="B101" s="17"/>
      <c r="C101" s="17"/>
      <c r="D101" s="17"/>
      <c r="E101" s="17"/>
      <c r="F101" s="17"/>
      <c r="G101" s="17"/>
      <c r="H101" s="17"/>
      <c r="I101" s="17"/>
      <c r="J101" s="152"/>
      <c r="K101" s="17"/>
      <c r="L101" s="17"/>
      <c r="M101" s="17"/>
      <c r="N101" s="17"/>
      <c r="O101" s="17"/>
      <c r="P101" s="17"/>
      <c r="Q101" s="17"/>
      <c r="R101" s="17"/>
      <c r="S101" s="17"/>
      <c r="T101" s="17"/>
      <c r="U101" s="17"/>
      <c r="V101" s="17"/>
      <c r="W101" s="17"/>
      <c r="X101" s="17"/>
      <c r="Y101" s="17"/>
      <c r="Z101" s="17"/>
      <c r="AA101" s="17"/>
      <c r="AB101" s="17"/>
      <c r="AC101" s="17"/>
    </row>
    <row r="102" spans="1:29" ht="12.75" customHeight="1">
      <c r="A102" s="17"/>
      <c r="B102" s="17"/>
      <c r="C102" s="17"/>
      <c r="D102" s="17"/>
      <c r="E102" s="17"/>
      <c r="F102" s="17"/>
      <c r="G102" s="17"/>
      <c r="H102" s="17"/>
      <c r="I102" s="17"/>
      <c r="J102" s="152"/>
      <c r="K102" s="17"/>
      <c r="L102" s="17"/>
      <c r="M102" s="17"/>
      <c r="N102" s="17"/>
      <c r="O102" s="17"/>
      <c r="P102" s="17"/>
      <c r="Q102" s="17"/>
      <c r="R102" s="17"/>
      <c r="S102" s="17"/>
      <c r="T102" s="17"/>
      <c r="U102" s="17"/>
      <c r="V102" s="17"/>
      <c r="W102" s="17"/>
      <c r="X102" s="17"/>
      <c r="Y102" s="17"/>
      <c r="Z102" s="17"/>
      <c r="AA102" s="17"/>
      <c r="AB102" s="17"/>
      <c r="AC102" s="17"/>
    </row>
    <row r="103" spans="1:29" ht="12.75" customHeight="1">
      <c r="A103" s="17"/>
      <c r="B103" s="17"/>
      <c r="C103" s="17"/>
      <c r="D103" s="17"/>
      <c r="E103" s="17"/>
      <c r="F103" s="17"/>
      <c r="G103" s="17"/>
      <c r="H103" s="17"/>
      <c r="I103" s="17"/>
      <c r="J103" s="152"/>
      <c r="K103" s="17"/>
      <c r="L103" s="17"/>
      <c r="M103" s="17"/>
      <c r="N103" s="17"/>
      <c r="O103" s="17"/>
      <c r="P103" s="17"/>
      <c r="Q103" s="17"/>
      <c r="R103" s="17"/>
      <c r="S103" s="17"/>
      <c r="T103" s="17"/>
      <c r="U103" s="17"/>
      <c r="V103" s="17"/>
      <c r="W103" s="17"/>
      <c r="X103" s="17"/>
      <c r="Y103" s="17"/>
      <c r="Z103" s="17"/>
      <c r="AA103" s="17"/>
      <c r="AB103" s="17"/>
      <c r="AC103" s="17"/>
    </row>
    <row r="104" spans="1:29" ht="12.75" customHeight="1">
      <c r="A104" s="17"/>
      <c r="B104" s="17"/>
      <c r="C104" s="17"/>
      <c r="D104" s="17"/>
      <c r="E104" s="17"/>
      <c r="F104" s="17"/>
      <c r="G104" s="17"/>
      <c r="H104" s="17"/>
      <c r="I104" s="17"/>
      <c r="J104" s="152"/>
      <c r="K104" s="17"/>
      <c r="L104" s="17"/>
      <c r="M104" s="17"/>
      <c r="N104" s="17"/>
      <c r="O104" s="17"/>
      <c r="P104" s="17"/>
      <c r="Q104" s="17"/>
      <c r="R104" s="17"/>
      <c r="S104" s="17"/>
      <c r="T104" s="17"/>
      <c r="U104" s="17"/>
      <c r="V104" s="17"/>
      <c r="W104" s="17"/>
      <c r="X104" s="17"/>
      <c r="Y104" s="17"/>
      <c r="Z104" s="17"/>
      <c r="AA104" s="17"/>
      <c r="AB104" s="17"/>
      <c r="AC104" s="17"/>
    </row>
    <row r="105" spans="1:29" ht="12.75" customHeight="1">
      <c r="A105" s="17"/>
      <c r="B105" s="17"/>
      <c r="C105" s="17"/>
      <c r="D105" s="17"/>
      <c r="E105" s="17"/>
      <c r="F105" s="17"/>
      <c r="G105" s="17"/>
      <c r="H105" s="17"/>
      <c r="I105" s="17"/>
      <c r="J105" s="152"/>
      <c r="K105" s="17"/>
      <c r="L105" s="17"/>
      <c r="M105" s="17"/>
      <c r="N105" s="17"/>
      <c r="O105" s="17"/>
      <c r="P105" s="17"/>
      <c r="Q105" s="17"/>
      <c r="R105" s="17"/>
      <c r="S105" s="17"/>
      <c r="T105" s="17"/>
      <c r="U105" s="17"/>
      <c r="V105" s="17"/>
      <c r="W105" s="17"/>
      <c r="X105" s="17"/>
      <c r="Y105" s="17"/>
      <c r="Z105" s="17"/>
      <c r="AA105" s="17"/>
      <c r="AB105" s="17"/>
      <c r="AC105" s="17"/>
    </row>
    <row r="106" spans="1:29" ht="12.75" customHeight="1">
      <c r="A106" s="17"/>
      <c r="B106" s="17"/>
      <c r="C106" s="17"/>
      <c r="D106" s="17"/>
      <c r="E106" s="17"/>
      <c r="F106" s="17"/>
      <c r="G106" s="17"/>
      <c r="H106" s="17"/>
      <c r="I106" s="17"/>
      <c r="J106" s="152"/>
      <c r="K106" s="17"/>
      <c r="L106" s="17"/>
      <c r="M106" s="17"/>
      <c r="N106" s="17"/>
      <c r="O106" s="17"/>
      <c r="P106" s="17"/>
      <c r="Q106" s="17"/>
      <c r="R106" s="17"/>
      <c r="S106" s="17"/>
      <c r="T106" s="17"/>
      <c r="U106" s="17"/>
      <c r="V106" s="17"/>
      <c r="W106" s="17"/>
      <c r="X106" s="17"/>
      <c r="Y106" s="17"/>
      <c r="Z106" s="17"/>
      <c r="AA106" s="17"/>
      <c r="AB106" s="17"/>
      <c r="AC106" s="17"/>
    </row>
    <row r="107" spans="1:29" ht="12.75" customHeight="1">
      <c r="A107" s="17"/>
      <c r="B107" s="17"/>
      <c r="C107" s="17"/>
      <c r="D107" s="17"/>
      <c r="E107" s="17"/>
      <c r="F107" s="17"/>
      <c r="G107" s="17"/>
      <c r="H107" s="17"/>
      <c r="I107" s="17"/>
      <c r="J107" s="152"/>
      <c r="K107" s="17"/>
      <c r="L107" s="17"/>
      <c r="M107" s="17"/>
      <c r="N107" s="17"/>
      <c r="O107" s="17"/>
      <c r="P107" s="17"/>
      <c r="Q107" s="17"/>
      <c r="R107" s="17"/>
      <c r="S107" s="17"/>
      <c r="T107" s="17"/>
      <c r="U107" s="17"/>
      <c r="V107" s="17"/>
      <c r="W107" s="17"/>
      <c r="X107" s="17"/>
      <c r="Y107" s="17"/>
      <c r="Z107" s="17"/>
      <c r="AA107" s="17"/>
      <c r="AB107" s="17"/>
      <c r="AC107" s="17"/>
    </row>
    <row r="108" spans="1:29" ht="12.75" customHeight="1">
      <c r="A108" s="17"/>
      <c r="B108" s="17"/>
      <c r="C108" s="17"/>
      <c r="D108" s="17"/>
      <c r="E108" s="17"/>
      <c r="F108" s="17"/>
      <c r="G108" s="17"/>
      <c r="H108" s="17"/>
      <c r="I108" s="17"/>
      <c r="J108" s="152"/>
      <c r="K108" s="17"/>
      <c r="L108" s="17"/>
      <c r="M108" s="17"/>
      <c r="N108" s="17"/>
      <c r="O108" s="17"/>
      <c r="P108" s="17"/>
      <c r="Q108" s="17"/>
      <c r="R108" s="17"/>
      <c r="S108" s="17"/>
      <c r="T108" s="17"/>
      <c r="U108" s="17"/>
      <c r="V108" s="17"/>
      <c r="W108" s="17"/>
      <c r="X108" s="17"/>
      <c r="Y108" s="17"/>
      <c r="Z108" s="17"/>
      <c r="AA108" s="17"/>
      <c r="AB108" s="17"/>
      <c r="AC108" s="17"/>
    </row>
    <row r="109" spans="1:29" ht="12.75" customHeight="1">
      <c r="A109" s="17"/>
      <c r="B109" s="17"/>
      <c r="C109" s="17"/>
      <c r="D109" s="17"/>
      <c r="E109" s="17"/>
      <c r="F109" s="17"/>
      <c r="G109" s="17"/>
      <c r="H109" s="17"/>
      <c r="I109" s="17"/>
      <c r="J109" s="152"/>
      <c r="K109" s="17"/>
      <c r="L109" s="17"/>
      <c r="M109" s="17"/>
      <c r="N109" s="17"/>
      <c r="O109" s="17"/>
      <c r="P109" s="17"/>
      <c r="Q109" s="17"/>
      <c r="R109" s="17"/>
      <c r="S109" s="17"/>
      <c r="T109" s="17"/>
      <c r="U109" s="17"/>
      <c r="V109" s="17"/>
      <c r="W109" s="17"/>
      <c r="X109" s="17"/>
      <c r="Y109" s="17"/>
      <c r="Z109" s="17"/>
      <c r="AA109" s="17"/>
      <c r="AB109" s="17"/>
      <c r="AC109" s="17"/>
    </row>
    <row r="110" spans="1:29" ht="12.75" customHeight="1">
      <c r="A110" s="17"/>
      <c r="B110" s="17"/>
      <c r="C110" s="17"/>
      <c r="D110" s="17"/>
      <c r="E110" s="17"/>
      <c r="F110" s="17"/>
      <c r="G110" s="17"/>
      <c r="H110" s="17"/>
      <c r="I110" s="17"/>
      <c r="J110" s="152"/>
      <c r="K110" s="17"/>
      <c r="L110" s="17"/>
      <c r="M110" s="17"/>
      <c r="N110" s="17"/>
      <c r="O110" s="17"/>
      <c r="P110" s="17"/>
      <c r="Q110" s="17"/>
      <c r="R110" s="17"/>
      <c r="S110" s="17"/>
      <c r="T110" s="17"/>
      <c r="U110" s="17"/>
      <c r="V110" s="17"/>
      <c r="W110" s="17"/>
      <c r="X110" s="17"/>
      <c r="Y110" s="17"/>
      <c r="Z110" s="17"/>
      <c r="AA110" s="17"/>
      <c r="AB110" s="17"/>
      <c r="AC110" s="17"/>
    </row>
    <row r="111" spans="1:29" ht="12.75" customHeight="1">
      <c r="A111" s="17"/>
      <c r="B111" s="17"/>
      <c r="C111" s="17"/>
      <c r="D111" s="17"/>
      <c r="E111" s="17"/>
      <c r="F111" s="17"/>
      <c r="G111" s="17"/>
      <c r="H111" s="17"/>
      <c r="I111" s="17"/>
      <c r="J111" s="152"/>
      <c r="K111" s="17"/>
      <c r="L111" s="17"/>
      <c r="M111" s="17"/>
      <c r="N111" s="17"/>
      <c r="O111" s="17"/>
      <c r="P111" s="17"/>
      <c r="Q111" s="17"/>
      <c r="R111" s="17"/>
      <c r="S111" s="17"/>
      <c r="T111" s="17"/>
      <c r="U111" s="17"/>
      <c r="V111" s="17"/>
      <c r="W111" s="17"/>
      <c r="X111" s="17"/>
      <c r="Y111" s="17"/>
      <c r="Z111" s="17"/>
      <c r="AA111" s="17"/>
      <c r="AB111" s="17"/>
      <c r="AC111" s="17"/>
    </row>
    <row r="112" spans="1:29" ht="12.75" customHeight="1">
      <c r="A112" s="17"/>
      <c r="B112" s="17"/>
      <c r="C112" s="17"/>
      <c r="D112" s="17"/>
      <c r="E112" s="17"/>
      <c r="F112" s="17"/>
      <c r="G112" s="17"/>
      <c r="H112" s="17"/>
      <c r="I112" s="17"/>
      <c r="J112" s="152"/>
      <c r="K112" s="17"/>
      <c r="L112" s="17"/>
      <c r="M112" s="17"/>
      <c r="N112" s="17"/>
      <c r="O112" s="17"/>
      <c r="P112" s="17"/>
      <c r="Q112" s="17"/>
      <c r="R112" s="17"/>
      <c r="S112" s="17"/>
      <c r="T112" s="17"/>
      <c r="U112" s="17"/>
      <c r="V112" s="17"/>
      <c r="W112" s="17"/>
      <c r="X112" s="17"/>
      <c r="Y112" s="17"/>
      <c r="Z112" s="17"/>
      <c r="AA112" s="17"/>
      <c r="AB112" s="17"/>
      <c r="AC112" s="17"/>
    </row>
    <row r="113" spans="1:29" ht="12.75" customHeight="1">
      <c r="A113" s="17"/>
      <c r="B113" s="17"/>
      <c r="C113" s="17"/>
      <c r="D113" s="17"/>
      <c r="E113" s="17"/>
      <c r="F113" s="17"/>
      <c r="G113" s="17"/>
      <c r="H113" s="17"/>
      <c r="I113" s="17"/>
      <c r="J113" s="152"/>
      <c r="K113" s="17"/>
      <c r="L113" s="17"/>
      <c r="M113" s="17"/>
      <c r="N113" s="17"/>
      <c r="O113" s="17"/>
      <c r="P113" s="17"/>
      <c r="Q113" s="17"/>
      <c r="R113" s="17"/>
      <c r="S113" s="17"/>
      <c r="T113" s="17"/>
      <c r="U113" s="17"/>
      <c r="V113" s="17"/>
      <c r="W113" s="17"/>
      <c r="X113" s="17"/>
      <c r="Y113" s="17"/>
      <c r="Z113" s="17"/>
      <c r="AA113" s="17"/>
      <c r="AB113" s="17"/>
      <c r="AC113" s="17"/>
    </row>
    <row r="114" spans="1:29" ht="12.75" customHeight="1">
      <c r="A114" s="17"/>
      <c r="B114" s="17"/>
      <c r="C114" s="17"/>
      <c r="D114" s="17"/>
      <c r="E114" s="17"/>
      <c r="F114" s="17"/>
      <c r="G114" s="17"/>
      <c r="H114" s="17"/>
      <c r="I114" s="17"/>
      <c r="J114" s="152"/>
      <c r="K114" s="17"/>
      <c r="L114" s="17"/>
      <c r="M114" s="17"/>
      <c r="N114" s="17"/>
      <c r="O114" s="17"/>
      <c r="P114" s="17"/>
      <c r="Q114" s="17"/>
      <c r="R114" s="17"/>
      <c r="S114" s="17"/>
      <c r="T114" s="17"/>
      <c r="U114" s="17"/>
      <c r="V114" s="17"/>
      <c r="W114" s="17"/>
      <c r="X114" s="17"/>
      <c r="Y114" s="17"/>
      <c r="Z114" s="17"/>
      <c r="AA114" s="17"/>
      <c r="AB114" s="17"/>
      <c r="AC114" s="17"/>
    </row>
    <row r="115" spans="1:29" ht="12.75" customHeight="1">
      <c r="A115" s="17"/>
      <c r="B115" s="17"/>
      <c r="C115" s="17"/>
      <c r="D115" s="17"/>
      <c r="E115" s="17"/>
      <c r="F115" s="17"/>
      <c r="G115" s="17"/>
      <c r="H115" s="17"/>
      <c r="I115" s="17"/>
      <c r="J115" s="152"/>
      <c r="K115" s="17"/>
      <c r="L115" s="17"/>
      <c r="M115" s="17"/>
      <c r="N115" s="17"/>
      <c r="O115" s="17"/>
      <c r="P115" s="17"/>
      <c r="Q115" s="17"/>
      <c r="R115" s="17"/>
      <c r="S115" s="17"/>
      <c r="T115" s="17"/>
      <c r="U115" s="17"/>
      <c r="V115" s="17"/>
      <c r="W115" s="17"/>
      <c r="X115" s="17"/>
      <c r="Y115" s="17"/>
      <c r="Z115" s="17"/>
      <c r="AA115" s="17"/>
      <c r="AB115" s="17"/>
      <c r="AC115" s="17"/>
    </row>
    <row r="116" spans="1:29" ht="12.75" customHeight="1">
      <c r="A116" s="17"/>
      <c r="B116" s="17"/>
      <c r="C116" s="17"/>
      <c r="D116" s="17"/>
      <c r="E116" s="17"/>
      <c r="F116" s="17"/>
      <c r="G116" s="17"/>
      <c r="H116" s="17"/>
      <c r="I116" s="17"/>
      <c r="J116" s="152"/>
      <c r="K116" s="17"/>
      <c r="L116" s="17"/>
      <c r="M116" s="17"/>
      <c r="N116" s="17"/>
      <c r="O116" s="17"/>
      <c r="P116" s="17"/>
      <c r="Q116" s="17"/>
      <c r="R116" s="17"/>
      <c r="S116" s="17"/>
      <c r="T116" s="17"/>
      <c r="U116" s="17"/>
      <c r="V116" s="17"/>
      <c r="W116" s="17"/>
      <c r="X116" s="17"/>
      <c r="Y116" s="17"/>
      <c r="Z116" s="17"/>
      <c r="AA116" s="17"/>
      <c r="AB116" s="17"/>
      <c r="AC116" s="17"/>
    </row>
    <row r="117" spans="1:29" ht="12.75" customHeight="1">
      <c r="A117" s="17"/>
      <c r="B117" s="17"/>
      <c r="C117" s="17"/>
      <c r="D117" s="17"/>
      <c r="E117" s="17"/>
      <c r="F117" s="17"/>
      <c r="G117" s="17"/>
      <c r="H117" s="17"/>
      <c r="I117" s="17"/>
      <c r="J117" s="152"/>
      <c r="K117" s="17"/>
      <c r="L117" s="17"/>
      <c r="M117" s="17"/>
      <c r="N117" s="17"/>
      <c r="O117" s="17"/>
      <c r="P117" s="17"/>
      <c r="Q117" s="17"/>
      <c r="R117" s="17"/>
      <c r="S117" s="17"/>
      <c r="T117" s="17"/>
      <c r="U117" s="17"/>
      <c r="V117" s="17"/>
      <c r="W117" s="17"/>
      <c r="X117" s="17"/>
      <c r="Y117" s="17"/>
      <c r="Z117" s="17"/>
      <c r="AA117" s="17"/>
      <c r="AB117" s="17"/>
      <c r="AC117" s="17"/>
    </row>
    <row r="118" spans="1:29" ht="12.75" customHeight="1">
      <c r="A118" s="17"/>
      <c r="B118" s="17"/>
      <c r="C118" s="17"/>
      <c r="D118" s="17"/>
      <c r="E118" s="17"/>
      <c r="F118" s="17"/>
      <c r="G118" s="17"/>
      <c r="H118" s="17"/>
      <c r="I118" s="17"/>
      <c r="J118" s="152"/>
      <c r="K118" s="17"/>
      <c r="L118" s="17"/>
      <c r="M118" s="17"/>
      <c r="N118" s="17"/>
      <c r="O118" s="17"/>
      <c r="P118" s="17"/>
      <c r="Q118" s="17"/>
      <c r="R118" s="17"/>
      <c r="S118" s="17"/>
      <c r="T118" s="17"/>
      <c r="U118" s="17"/>
      <c r="V118" s="17"/>
      <c r="W118" s="17"/>
      <c r="X118" s="17"/>
      <c r="Y118" s="17"/>
      <c r="Z118" s="17"/>
      <c r="AA118" s="17"/>
      <c r="AB118" s="17"/>
      <c r="AC118" s="17"/>
    </row>
    <row r="119" spans="1:29" ht="12.75" customHeight="1">
      <c r="A119" s="17"/>
      <c r="B119" s="17"/>
      <c r="C119" s="17"/>
      <c r="D119" s="17"/>
      <c r="E119" s="17"/>
      <c r="F119" s="17"/>
      <c r="G119" s="17"/>
      <c r="H119" s="17"/>
      <c r="I119" s="17"/>
      <c r="J119" s="152"/>
      <c r="K119" s="17"/>
      <c r="L119" s="17"/>
      <c r="M119" s="17"/>
      <c r="N119" s="17"/>
      <c r="O119" s="17"/>
      <c r="P119" s="17"/>
      <c r="Q119" s="17"/>
      <c r="R119" s="17"/>
      <c r="S119" s="17"/>
      <c r="T119" s="17"/>
      <c r="U119" s="17"/>
      <c r="V119" s="17"/>
      <c r="W119" s="17"/>
      <c r="X119" s="17"/>
      <c r="Y119" s="17"/>
      <c r="Z119" s="17"/>
      <c r="AA119" s="17"/>
      <c r="AB119" s="17"/>
      <c r="AC119" s="17"/>
    </row>
    <row r="120" spans="1:29" ht="12.75" customHeight="1">
      <c r="A120" s="17"/>
      <c r="B120" s="17"/>
      <c r="C120" s="17"/>
      <c r="D120" s="17"/>
      <c r="E120" s="17"/>
      <c r="F120" s="17"/>
      <c r="G120" s="17"/>
      <c r="H120" s="17"/>
      <c r="I120" s="17"/>
      <c r="J120" s="152"/>
      <c r="K120" s="17"/>
      <c r="L120" s="17"/>
      <c r="M120" s="17"/>
      <c r="N120" s="17"/>
      <c r="O120" s="17"/>
      <c r="P120" s="17"/>
      <c r="Q120" s="17"/>
      <c r="R120" s="17"/>
      <c r="S120" s="17"/>
      <c r="T120" s="17"/>
      <c r="U120" s="17"/>
      <c r="V120" s="17"/>
      <c r="W120" s="17"/>
      <c r="X120" s="17"/>
      <c r="Y120" s="17"/>
      <c r="Z120" s="17"/>
      <c r="AA120" s="17"/>
      <c r="AB120" s="17"/>
      <c r="AC120" s="17"/>
    </row>
    <row r="121" spans="1:29" ht="12.75" customHeight="1">
      <c r="A121" s="17"/>
      <c r="B121" s="17"/>
      <c r="C121" s="17"/>
      <c r="D121" s="17"/>
      <c r="E121" s="17"/>
      <c r="F121" s="17"/>
      <c r="G121" s="17"/>
      <c r="H121" s="17"/>
      <c r="I121" s="17"/>
      <c r="J121" s="152"/>
      <c r="K121" s="17"/>
      <c r="L121" s="17"/>
      <c r="M121" s="17"/>
      <c r="N121" s="17"/>
      <c r="O121" s="17"/>
      <c r="P121" s="17"/>
      <c r="Q121" s="17"/>
      <c r="R121" s="17"/>
      <c r="S121" s="17"/>
      <c r="T121" s="17"/>
      <c r="U121" s="17"/>
      <c r="V121" s="17"/>
      <c r="W121" s="17"/>
      <c r="X121" s="17"/>
      <c r="Y121" s="17"/>
      <c r="Z121" s="17"/>
      <c r="AA121" s="17"/>
      <c r="AB121" s="17"/>
      <c r="AC121" s="17"/>
    </row>
    <row r="122" spans="1:29" ht="12.75" customHeight="1">
      <c r="A122" s="17"/>
      <c r="B122" s="17"/>
      <c r="C122" s="17"/>
      <c r="D122" s="17"/>
      <c r="E122" s="17"/>
      <c r="F122" s="17"/>
      <c r="G122" s="17"/>
      <c r="H122" s="17"/>
      <c r="I122" s="17"/>
      <c r="J122" s="152"/>
      <c r="K122" s="17"/>
      <c r="L122" s="17"/>
      <c r="M122" s="17"/>
      <c r="N122" s="17"/>
      <c r="O122" s="17"/>
      <c r="P122" s="17"/>
      <c r="Q122" s="17"/>
      <c r="R122" s="17"/>
      <c r="S122" s="17"/>
      <c r="T122" s="17"/>
      <c r="U122" s="17"/>
      <c r="V122" s="17"/>
      <c r="W122" s="17"/>
      <c r="X122" s="17"/>
      <c r="Y122" s="17"/>
      <c r="Z122" s="17"/>
      <c r="AA122" s="17"/>
      <c r="AB122" s="17"/>
      <c r="AC122" s="17"/>
    </row>
    <row r="123" spans="1:29" ht="12.75" customHeight="1">
      <c r="A123" s="17"/>
      <c r="B123" s="17"/>
      <c r="C123" s="17"/>
      <c r="D123" s="17"/>
      <c r="E123" s="17"/>
      <c r="F123" s="17"/>
      <c r="G123" s="17"/>
      <c r="H123" s="17"/>
      <c r="I123" s="17"/>
      <c r="J123" s="152"/>
      <c r="K123" s="17"/>
      <c r="L123" s="17"/>
      <c r="M123" s="17"/>
      <c r="N123" s="17"/>
      <c r="O123" s="17"/>
      <c r="P123" s="17"/>
      <c r="Q123" s="17"/>
      <c r="R123" s="17"/>
      <c r="S123" s="17"/>
      <c r="T123" s="17"/>
      <c r="U123" s="17"/>
      <c r="V123" s="17"/>
      <c r="W123" s="17"/>
      <c r="X123" s="17"/>
      <c r="Y123" s="17"/>
      <c r="Z123" s="17"/>
      <c r="AA123" s="17"/>
      <c r="AB123" s="17"/>
      <c r="AC123" s="17"/>
    </row>
    <row r="124" spans="1:29" ht="12.75" customHeight="1">
      <c r="A124" s="17"/>
      <c r="B124" s="17"/>
      <c r="C124" s="17"/>
      <c r="D124" s="17"/>
      <c r="E124" s="17"/>
      <c r="F124" s="17"/>
      <c r="G124" s="17"/>
      <c r="H124" s="17"/>
      <c r="I124" s="17"/>
      <c r="J124" s="152"/>
      <c r="K124" s="17"/>
      <c r="L124" s="17"/>
      <c r="M124" s="17"/>
      <c r="N124" s="17"/>
      <c r="O124" s="17"/>
      <c r="P124" s="17"/>
      <c r="Q124" s="17"/>
      <c r="R124" s="17"/>
      <c r="S124" s="17"/>
      <c r="T124" s="17"/>
      <c r="U124" s="17"/>
      <c r="V124" s="17"/>
      <c r="W124" s="17"/>
      <c r="X124" s="17"/>
      <c r="Y124" s="17"/>
      <c r="Z124" s="17"/>
      <c r="AA124" s="17"/>
      <c r="AB124" s="17"/>
      <c r="AC124" s="17"/>
    </row>
    <row r="125" spans="1:29" ht="12.75" customHeight="1">
      <c r="A125" s="17"/>
      <c r="B125" s="17"/>
      <c r="C125" s="17"/>
      <c r="D125" s="17"/>
      <c r="E125" s="17"/>
      <c r="F125" s="17"/>
      <c r="G125" s="17"/>
      <c r="H125" s="17"/>
      <c r="I125" s="17"/>
      <c r="J125" s="152"/>
      <c r="K125" s="17"/>
      <c r="L125" s="17"/>
      <c r="M125" s="17"/>
      <c r="N125" s="17"/>
      <c r="O125" s="17"/>
      <c r="P125" s="17"/>
      <c r="Q125" s="17"/>
      <c r="R125" s="17"/>
      <c r="S125" s="17"/>
      <c r="T125" s="17"/>
      <c r="U125" s="17"/>
      <c r="V125" s="17"/>
      <c r="W125" s="17"/>
      <c r="X125" s="17"/>
      <c r="Y125" s="17"/>
      <c r="Z125" s="17"/>
      <c r="AA125" s="17"/>
      <c r="AB125" s="17"/>
      <c r="AC125" s="17"/>
    </row>
    <row r="126" spans="1:29" ht="12.75" customHeight="1">
      <c r="A126" s="17"/>
      <c r="B126" s="17"/>
      <c r="C126" s="17"/>
      <c r="D126" s="17"/>
      <c r="E126" s="17"/>
      <c r="F126" s="17"/>
      <c r="G126" s="17"/>
      <c r="H126" s="17"/>
      <c r="I126" s="17"/>
      <c r="J126" s="152"/>
      <c r="K126" s="17"/>
      <c r="L126" s="17"/>
      <c r="M126" s="17"/>
      <c r="N126" s="17"/>
      <c r="O126" s="17"/>
      <c r="P126" s="17"/>
      <c r="Q126" s="17"/>
      <c r="R126" s="17"/>
      <c r="S126" s="17"/>
      <c r="T126" s="17"/>
      <c r="U126" s="17"/>
      <c r="V126" s="17"/>
      <c r="W126" s="17"/>
      <c r="X126" s="17"/>
      <c r="Y126" s="17"/>
      <c r="Z126" s="17"/>
      <c r="AA126" s="17"/>
      <c r="AB126" s="17"/>
      <c r="AC126" s="17"/>
    </row>
    <row r="127" spans="1:29" ht="12.75" customHeight="1">
      <c r="A127" s="17"/>
      <c r="B127" s="17"/>
      <c r="C127" s="17"/>
      <c r="D127" s="17"/>
      <c r="E127" s="17"/>
      <c r="F127" s="17"/>
      <c r="G127" s="17"/>
      <c r="H127" s="17"/>
      <c r="I127" s="17"/>
      <c r="J127" s="152"/>
      <c r="K127" s="17"/>
      <c r="L127" s="17"/>
      <c r="M127" s="17"/>
      <c r="N127" s="17"/>
      <c r="O127" s="17"/>
      <c r="P127" s="17"/>
      <c r="Q127" s="17"/>
      <c r="R127" s="17"/>
      <c r="S127" s="17"/>
      <c r="T127" s="17"/>
      <c r="U127" s="17"/>
      <c r="V127" s="17"/>
      <c r="W127" s="17"/>
      <c r="X127" s="17"/>
      <c r="Y127" s="17"/>
      <c r="Z127" s="17"/>
      <c r="AA127" s="17"/>
      <c r="AB127" s="17"/>
      <c r="AC127" s="17"/>
    </row>
    <row r="128" spans="1:29" ht="12.75" customHeight="1">
      <c r="A128" s="17"/>
      <c r="B128" s="17"/>
      <c r="C128" s="17"/>
      <c r="D128" s="17"/>
      <c r="E128" s="17"/>
      <c r="F128" s="17"/>
      <c r="G128" s="17"/>
      <c r="H128" s="17"/>
      <c r="I128" s="17"/>
      <c r="J128" s="152"/>
      <c r="K128" s="17"/>
      <c r="L128" s="17"/>
      <c r="M128" s="17"/>
      <c r="N128" s="17"/>
      <c r="O128" s="17"/>
      <c r="P128" s="17"/>
      <c r="Q128" s="17"/>
      <c r="R128" s="17"/>
      <c r="S128" s="17"/>
      <c r="T128" s="17"/>
      <c r="U128" s="17"/>
      <c r="V128" s="17"/>
      <c r="W128" s="17"/>
      <c r="X128" s="17"/>
      <c r="Y128" s="17"/>
      <c r="Z128" s="17"/>
      <c r="AA128" s="17"/>
      <c r="AB128" s="17"/>
      <c r="AC128" s="17"/>
    </row>
    <row r="129" spans="1:29" ht="12.75" customHeight="1">
      <c r="A129" s="17"/>
      <c r="B129" s="17"/>
      <c r="C129" s="17"/>
      <c r="D129" s="17"/>
      <c r="E129" s="17"/>
      <c r="F129" s="17"/>
      <c r="G129" s="17"/>
      <c r="H129" s="17"/>
      <c r="I129" s="17"/>
      <c r="J129" s="152"/>
      <c r="K129" s="17"/>
      <c r="L129" s="17"/>
      <c r="M129" s="17"/>
      <c r="N129" s="17"/>
      <c r="O129" s="17"/>
      <c r="P129" s="17"/>
      <c r="Q129" s="17"/>
      <c r="R129" s="17"/>
      <c r="S129" s="17"/>
      <c r="T129" s="17"/>
      <c r="U129" s="17"/>
      <c r="V129" s="17"/>
      <c r="W129" s="17"/>
      <c r="X129" s="17"/>
      <c r="Y129" s="17"/>
      <c r="Z129" s="17"/>
      <c r="AA129" s="17"/>
      <c r="AB129" s="17"/>
      <c r="AC129" s="17"/>
    </row>
    <row r="130" spans="1:29" ht="12.75" customHeight="1">
      <c r="A130" s="17"/>
      <c r="B130" s="17"/>
      <c r="C130" s="17"/>
      <c r="D130" s="17"/>
      <c r="E130" s="17"/>
      <c r="F130" s="17"/>
      <c r="G130" s="17"/>
      <c r="H130" s="17"/>
      <c r="I130" s="17"/>
      <c r="J130" s="152"/>
      <c r="K130" s="17"/>
      <c r="L130" s="17"/>
      <c r="M130" s="17"/>
      <c r="N130" s="17"/>
      <c r="O130" s="17"/>
      <c r="P130" s="17"/>
      <c r="Q130" s="17"/>
      <c r="R130" s="17"/>
      <c r="S130" s="17"/>
      <c r="T130" s="17"/>
      <c r="U130" s="17"/>
      <c r="V130" s="17"/>
      <c r="W130" s="17"/>
      <c r="X130" s="17"/>
      <c r="Y130" s="17"/>
      <c r="Z130" s="17"/>
      <c r="AA130" s="17"/>
      <c r="AB130" s="17"/>
      <c r="AC130" s="17"/>
    </row>
    <row r="131" spans="1:29" ht="12.75" customHeight="1">
      <c r="A131" s="17"/>
      <c r="B131" s="17"/>
      <c r="C131" s="17"/>
      <c r="D131" s="17"/>
      <c r="E131" s="17"/>
      <c r="F131" s="17"/>
      <c r="G131" s="17"/>
      <c r="H131" s="17"/>
      <c r="I131" s="17"/>
      <c r="J131" s="152"/>
      <c r="K131" s="17"/>
      <c r="L131" s="17"/>
      <c r="M131" s="17"/>
      <c r="N131" s="17"/>
      <c r="O131" s="17"/>
      <c r="P131" s="17"/>
      <c r="Q131" s="17"/>
      <c r="R131" s="17"/>
      <c r="S131" s="17"/>
      <c r="T131" s="17"/>
      <c r="U131" s="17"/>
      <c r="V131" s="17"/>
      <c r="W131" s="17"/>
      <c r="X131" s="17"/>
      <c r="Y131" s="17"/>
      <c r="Z131" s="17"/>
      <c r="AA131" s="17"/>
      <c r="AB131" s="17"/>
      <c r="AC131" s="17"/>
    </row>
    <row r="132" spans="1:29" ht="12.75" customHeight="1">
      <c r="A132" s="17"/>
      <c r="B132" s="17"/>
      <c r="C132" s="17"/>
      <c r="D132" s="17"/>
      <c r="E132" s="17"/>
      <c r="F132" s="17"/>
      <c r="G132" s="17"/>
      <c r="H132" s="17"/>
      <c r="I132" s="17"/>
      <c r="J132" s="152"/>
      <c r="K132" s="17"/>
      <c r="L132" s="17"/>
      <c r="M132" s="17"/>
      <c r="N132" s="17"/>
      <c r="O132" s="17"/>
      <c r="P132" s="17"/>
      <c r="Q132" s="17"/>
      <c r="R132" s="17"/>
      <c r="S132" s="17"/>
      <c r="T132" s="17"/>
      <c r="U132" s="17"/>
      <c r="V132" s="17"/>
      <c r="W132" s="17"/>
      <c r="X132" s="17"/>
      <c r="Y132" s="17"/>
      <c r="Z132" s="17"/>
      <c r="AA132" s="17"/>
      <c r="AB132" s="17"/>
      <c r="AC132" s="17"/>
    </row>
    <row r="133" spans="1:29" ht="12.75" customHeight="1">
      <c r="A133" s="17"/>
      <c r="B133" s="17"/>
      <c r="C133" s="17"/>
      <c r="D133" s="17"/>
      <c r="E133" s="17"/>
      <c r="F133" s="17"/>
      <c r="G133" s="17"/>
      <c r="H133" s="17"/>
      <c r="I133" s="17"/>
      <c r="J133" s="152"/>
      <c r="K133" s="17"/>
      <c r="L133" s="17"/>
      <c r="M133" s="17"/>
      <c r="N133" s="17"/>
      <c r="O133" s="17"/>
      <c r="P133" s="17"/>
      <c r="Q133" s="17"/>
      <c r="R133" s="17"/>
      <c r="S133" s="17"/>
      <c r="T133" s="17"/>
      <c r="U133" s="17"/>
      <c r="V133" s="17"/>
      <c r="W133" s="17"/>
      <c r="X133" s="17"/>
      <c r="Y133" s="17"/>
      <c r="Z133" s="17"/>
      <c r="AA133" s="17"/>
      <c r="AB133" s="17"/>
      <c r="AC133" s="17"/>
    </row>
    <row r="134" spans="1:29" ht="12.75" customHeight="1">
      <c r="A134" s="17"/>
      <c r="B134" s="17"/>
      <c r="C134" s="17"/>
      <c r="D134" s="17"/>
      <c r="E134" s="17"/>
      <c r="F134" s="17"/>
      <c r="G134" s="17"/>
      <c r="H134" s="17"/>
      <c r="I134" s="17"/>
      <c r="J134" s="152"/>
      <c r="K134" s="17"/>
      <c r="L134" s="17"/>
      <c r="M134" s="17"/>
      <c r="N134" s="17"/>
      <c r="O134" s="17"/>
      <c r="P134" s="17"/>
      <c r="Q134" s="17"/>
      <c r="R134" s="17"/>
      <c r="S134" s="17"/>
      <c r="T134" s="17"/>
      <c r="U134" s="17"/>
      <c r="V134" s="17"/>
      <c r="W134" s="17"/>
      <c r="X134" s="17"/>
      <c r="Y134" s="17"/>
      <c r="Z134" s="17"/>
      <c r="AA134" s="17"/>
      <c r="AB134" s="17"/>
      <c r="AC134" s="17"/>
    </row>
    <row r="135" spans="1:29" ht="12.75" customHeight="1">
      <c r="A135" s="17"/>
      <c r="B135" s="17"/>
      <c r="C135" s="17"/>
      <c r="D135" s="17"/>
      <c r="E135" s="17"/>
      <c r="F135" s="17"/>
      <c r="G135" s="17"/>
      <c r="H135" s="17"/>
      <c r="I135" s="17"/>
      <c r="J135" s="152"/>
      <c r="K135" s="17"/>
      <c r="L135" s="17"/>
      <c r="M135" s="17"/>
      <c r="N135" s="17"/>
      <c r="O135" s="17"/>
      <c r="P135" s="17"/>
      <c r="Q135" s="17"/>
      <c r="R135" s="17"/>
      <c r="S135" s="17"/>
      <c r="T135" s="17"/>
      <c r="U135" s="17"/>
      <c r="V135" s="17"/>
      <c r="W135" s="17"/>
      <c r="X135" s="17"/>
      <c r="Y135" s="17"/>
      <c r="Z135" s="17"/>
      <c r="AA135" s="17"/>
      <c r="AB135" s="17"/>
      <c r="AC135" s="17"/>
    </row>
    <row r="136" spans="1:29" ht="12.75" customHeight="1">
      <c r="A136" s="17"/>
      <c r="B136" s="17"/>
      <c r="C136" s="17"/>
      <c r="D136" s="17"/>
      <c r="E136" s="17"/>
      <c r="F136" s="17"/>
      <c r="G136" s="17"/>
      <c r="H136" s="17"/>
      <c r="I136" s="17"/>
      <c r="J136" s="152"/>
      <c r="K136" s="17"/>
      <c r="L136" s="17"/>
      <c r="M136" s="17"/>
      <c r="N136" s="17"/>
      <c r="O136" s="17"/>
      <c r="P136" s="17"/>
      <c r="Q136" s="17"/>
      <c r="R136" s="17"/>
      <c r="S136" s="17"/>
      <c r="T136" s="17"/>
      <c r="U136" s="17"/>
      <c r="V136" s="17"/>
      <c r="W136" s="17"/>
      <c r="X136" s="17"/>
      <c r="Y136" s="17"/>
      <c r="Z136" s="17"/>
      <c r="AA136" s="17"/>
      <c r="AB136" s="17"/>
      <c r="AC136" s="17"/>
    </row>
    <row r="137" spans="1:29" ht="12.75" customHeight="1">
      <c r="A137" s="17"/>
      <c r="B137" s="17"/>
      <c r="C137" s="17"/>
      <c r="D137" s="17"/>
      <c r="E137" s="17"/>
      <c r="F137" s="17"/>
      <c r="G137" s="17"/>
      <c r="H137" s="17"/>
      <c r="I137" s="17"/>
      <c r="J137" s="152"/>
      <c r="K137" s="17"/>
      <c r="L137" s="17"/>
      <c r="M137" s="17"/>
      <c r="N137" s="17"/>
      <c r="O137" s="17"/>
      <c r="P137" s="17"/>
      <c r="Q137" s="17"/>
      <c r="R137" s="17"/>
      <c r="S137" s="17"/>
      <c r="T137" s="17"/>
      <c r="U137" s="17"/>
      <c r="V137" s="17"/>
      <c r="W137" s="17"/>
      <c r="X137" s="17"/>
      <c r="Y137" s="17"/>
      <c r="Z137" s="17"/>
      <c r="AA137" s="17"/>
      <c r="AB137" s="17"/>
      <c r="AC137" s="17"/>
    </row>
    <row r="138" spans="1:29" ht="12.75" customHeight="1">
      <c r="A138" s="17"/>
      <c r="B138" s="17"/>
      <c r="C138" s="17"/>
      <c r="D138" s="17"/>
      <c r="E138" s="17"/>
      <c r="F138" s="17"/>
      <c r="G138" s="17"/>
      <c r="H138" s="17"/>
      <c r="I138" s="17"/>
      <c r="J138" s="152"/>
      <c r="K138" s="17"/>
      <c r="L138" s="17"/>
      <c r="M138" s="17"/>
      <c r="N138" s="17"/>
      <c r="O138" s="17"/>
      <c r="P138" s="17"/>
      <c r="Q138" s="17"/>
      <c r="R138" s="17"/>
      <c r="S138" s="17"/>
      <c r="T138" s="17"/>
      <c r="U138" s="17"/>
      <c r="V138" s="17"/>
      <c r="W138" s="17"/>
      <c r="X138" s="17"/>
      <c r="Y138" s="17"/>
      <c r="Z138" s="17"/>
      <c r="AA138" s="17"/>
      <c r="AB138" s="17"/>
      <c r="AC138" s="17"/>
    </row>
    <row r="139" spans="1:29" ht="12.75" customHeight="1">
      <c r="A139" s="17"/>
      <c r="B139" s="17"/>
      <c r="C139" s="17"/>
      <c r="D139" s="17"/>
      <c r="E139" s="17"/>
      <c r="F139" s="17"/>
      <c r="G139" s="17"/>
      <c r="H139" s="17"/>
      <c r="I139" s="17"/>
      <c r="J139" s="152"/>
      <c r="K139" s="17"/>
      <c r="L139" s="17"/>
      <c r="M139" s="17"/>
      <c r="N139" s="17"/>
      <c r="O139" s="17"/>
      <c r="P139" s="17"/>
      <c r="Q139" s="17"/>
      <c r="R139" s="17"/>
      <c r="S139" s="17"/>
      <c r="T139" s="17"/>
      <c r="U139" s="17"/>
      <c r="V139" s="17"/>
      <c r="W139" s="17"/>
      <c r="X139" s="17"/>
      <c r="Y139" s="17"/>
      <c r="Z139" s="17"/>
      <c r="AA139" s="17"/>
      <c r="AB139" s="17"/>
      <c r="AC139" s="17"/>
    </row>
    <row r="140" spans="1:29" ht="12.75" customHeight="1">
      <c r="A140" s="17"/>
      <c r="B140" s="17"/>
      <c r="C140" s="17"/>
      <c r="D140" s="17"/>
      <c r="E140" s="17"/>
      <c r="F140" s="17"/>
      <c r="G140" s="17"/>
      <c r="H140" s="17"/>
      <c r="I140" s="17"/>
      <c r="J140" s="152"/>
      <c r="K140" s="17"/>
      <c r="L140" s="17"/>
      <c r="M140" s="17"/>
      <c r="N140" s="17"/>
      <c r="O140" s="17"/>
      <c r="P140" s="17"/>
      <c r="Q140" s="17"/>
      <c r="R140" s="17"/>
      <c r="S140" s="17"/>
      <c r="T140" s="17"/>
      <c r="U140" s="17"/>
      <c r="V140" s="17"/>
      <c r="W140" s="17"/>
      <c r="X140" s="17"/>
      <c r="Y140" s="17"/>
      <c r="Z140" s="17"/>
      <c r="AA140" s="17"/>
      <c r="AB140" s="17"/>
      <c r="AC140" s="17"/>
    </row>
    <row r="141" spans="1:29" ht="12.75" customHeight="1">
      <c r="A141" s="17"/>
      <c r="B141" s="17"/>
      <c r="C141" s="17"/>
      <c r="D141" s="17"/>
      <c r="E141" s="17"/>
      <c r="F141" s="17"/>
      <c r="G141" s="17"/>
      <c r="H141" s="17"/>
      <c r="I141" s="17"/>
      <c r="J141" s="152"/>
      <c r="K141" s="17"/>
      <c r="L141" s="17"/>
      <c r="M141" s="17"/>
      <c r="N141" s="17"/>
      <c r="O141" s="17"/>
      <c r="P141" s="17"/>
      <c r="Q141" s="17"/>
      <c r="R141" s="17"/>
      <c r="S141" s="17"/>
      <c r="T141" s="17"/>
      <c r="U141" s="17"/>
      <c r="V141" s="17"/>
      <c r="W141" s="17"/>
      <c r="X141" s="17"/>
      <c r="Y141" s="17"/>
      <c r="Z141" s="17"/>
      <c r="AA141" s="17"/>
      <c r="AB141" s="17"/>
      <c r="AC141" s="17"/>
    </row>
    <row r="142" spans="1:29" ht="12.75" customHeight="1">
      <c r="A142" s="17"/>
      <c r="B142" s="17"/>
      <c r="C142" s="17"/>
      <c r="D142" s="17"/>
      <c r="E142" s="17"/>
      <c r="F142" s="17"/>
      <c r="G142" s="17"/>
      <c r="H142" s="17"/>
      <c r="I142" s="17"/>
      <c r="J142" s="152"/>
      <c r="K142" s="17"/>
      <c r="L142" s="17"/>
      <c r="M142" s="17"/>
      <c r="N142" s="17"/>
      <c r="O142" s="17"/>
      <c r="P142" s="17"/>
      <c r="Q142" s="17"/>
      <c r="R142" s="17"/>
      <c r="S142" s="17"/>
      <c r="T142" s="17"/>
      <c r="U142" s="17"/>
      <c r="V142" s="17"/>
      <c r="W142" s="17"/>
      <c r="X142" s="17"/>
      <c r="Y142" s="17"/>
      <c r="Z142" s="17"/>
      <c r="AA142" s="17"/>
      <c r="AB142" s="17"/>
      <c r="AC142" s="17"/>
    </row>
    <row r="143" spans="1:29" ht="12.75" customHeight="1">
      <c r="A143" s="17"/>
      <c r="B143" s="17"/>
      <c r="C143" s="17"/>
      <c r="D143" s="17"/>
      <c r="E143" s="17"/>
      <c r="F143" s="17"/>
      <c r="G143" s="17"/>
      <c r="H143" s="17"/>
      <c r="I143" s="17"/>
      <c r="J143" s="152"/>
      <c r="K143" s="17"/>
      <c r="L143" s="17"/>
      <c r="M143" s="17"/>
      <c r="N143" s="17"/>
      <c r="O143" s="17"/>
      <c r="P143" s="17"/>
      <c r="Q143" s="17"/>
      <c r="R143" s="17"/>
      <c r="S143" s="17"/>
      <c r="T143" s="17"/>
      <c r="U143" s="17"/>
      <c r="V143" s="17"/>
      <c r="W143" s="17"/>
      <c r="X143" s="17"/>
      <c r="Y143" s="17"/>
      <c r="Z143" s="17"/>
      <c r="AA143" s="17"/>
      <c r="AB143" s="17"/>
      <c r="AC143" s="17"/>
    </row>
    <row r="144" spans="1:29" ht="12.75" customHeight="1">
      <c r="A144" s="17"/>
      <c r="B144" s="17"/>
      <c r="C144" s="17"/>
      <c r="D144" s="17"/>
      <c r="E144" s="17"/>
      <c r="F144" s="17"/>
      <c r="G144" s="17"/>
      <c r="H144" s="17"/>
      <c r="I144" s="17"/>
      <c r="J144" s="152"/>
      <c r="K144" s="17"/>
      <c r="L144" s="17"/>
      <c r="M144" s="17"/>
      <c r="N144" s="17"/>
      <c r="O144" s="17"/>
      <c r="P144" s="17"/>
      <c r="Q144" s="17"/>
      <c r="R144" s="17"/>
      <c r="S144" s="17"/>
      <c r="T144" s="17"/>
      <c r="U144" s="17"/>
      <c r="V144" s="17"/>
      <c r="W144" s="17"/>
      <c r="X144" s="17"/>
      <c r="Y144" s="17"/>
      <c r="Z144" s="17"/>
      <c r="AA144" s="17"/>
      <c r="AB144" s="17"/>
      <c r="AC144" s="17"/>
    </row>
    <row r="145" spans="1:29" ht="12.75" customHeight="1">
      <c r="A145" s="17"/>
      <c r="B145" s="17"/>
      <c r="C145" s="17"/>
      <c r="D145" s="17"/>
      <c r="E145" s="17"/>
      <c r="F145" s="17"/>
      <c r="G145" s="17"/>
      <c r="H145" s="17"/>
      <c r="I145" s="17"/>
      <c r="J145" s="152"/>
      <c r="K145" s="17"/>
      <c r="L145" s="17"/>
      <c r="M145" s="17"/>
      <c r="N145" s="17"/>
      <c r="O145" s="17"/>
      <c r="P145" s="17"/>
      <c r="Q145" s="17"/>
      <c r="R145" s="17"/>
      <c r="S145" s="17"/>
      <c r="T145" s="17"/>
      <c r="U145" s="17"/>
      <c r="V145" s="17"/>
      <c r="W145" s="17"/>
      <c r="X145" s="17"/>
      <c r="Y145" s="17"/>
      <c r="Z145" s="17"/>
      <c r="AA145" s="17"/>
      <c r="AB145" s="17"/>
      <c r="AC145" s="17"/>
    </row>
    <row r="146" spans="1:29" ht="12.75" customHeight="1">
      <c r="A146" s="17"/>
      <c r="B146" s="17"/>
      <c r="C146" s="17"/>
      <c r="D146" s="17"/>
      <c r="E146" s="17"/>
      <c r="F146" s="17"/>
      <c r="G146" s="17"/>
      <c r="H146" s="17"/>
      <c r="I146" s="17"/>
      <c r="J146" s="152"/>
      <c r="K146" s="17"/>
      <c r="L146" s="17"/>
      <c r="M146" s="17"/>
      <c r="N146" s="17"/>
      <c r="O146" s="17"/>
      <c r="P146" s="17"/>
      <c r="Q146" s="17"/>
      <c r="R146" s="17"/>
      <c r="S146" s="17"/>
      <c r="T146" s="17"/>
      <c r="U146" s="17"/>
      <c r="V146" s="17"/>
      <c r="W146" s="17"/>
      <c r="X146" s="17"/>
      <c r="Y146" s="17"/>
      <c r="Z146" s="17"/>
      <c r="AA146" s="17"/>
      <c r="AB146" s="17"/>
      <c r="AC146" s="17"/>
    </row>
    <row r="147" spans="1:29" ht="12.75" customHeight="1">
      <c r="A147" s="17"/>
      <c r="B147" s="17"/>
      <c r="C147" s="17"/>
      <c r="D147" s="17"/>
      <c r="E147" s="17"/>
      <c r="F147" s="17"/>
      <c r="G147" s="17"/>
      <c r="H147" s="17"/>
      <c r="I147" s="17"/>
      <c r="J147" s="152"/>
      <c r="K147" s="17"/>
      <c r="L147" s="17"/>
      <c r="M147" s="17"/>
      <c r="N147" s="17"/>
      <c r="O147" s="17"/>
      <c r="P147" s="17"/>
      <c r="Q147" s="17"/>
      <c r="R147" s="17"/>
      <c r="S147" s="17"/>
      <c r="T147" s="17"/>
      <c r="U147" s="17"/>
      <c r="V147" s="17"/>
      <c r="W147" s="17"/>
      <c r="X147" s="17"/>
      <c r="Y147" s="17"/>
      <c r="Z147" s="17"/>
      <c r="AA147" s="17"/>
      <c r="AB147" s="17"/>
      <c r="AC147" s="17"/>
    </row>
    <row r="148" spans="1:29" ht="12.75" customHeight="1">
      <c r="A148" s="17"/>
      <c r="B148" s="17"/>
      <c r="C148" s="17"/>
      <c r="D148" s="17"/>
      <c r="E148" s="17"/>
      <c r="F148" s="17"/>
      <c r="G148" s="17"/>
      <c r="H148" s="17"/>
      <c r="I148" s="17"/>
      <c r="J148" s="152"/>
      <c r="K148" s="17"/>
      <c r="L148" s="17"/>
      <c r="M148" s="17"/>
      <c r="N148" s="17"/>
      <c r="O148" s="17"/>
      <c r="P148" s="17"/>
      <c r="Q148" s="17"/>
      <c r="R148" s="17"/>
      <c r="S148" s="17"/>
      <c r="T148" s="17"/>
      <c r="U148" s="17"/>
      <c r="V148" s="17"/>
      <c r="W148" s="17"/>
      <c r="X148" s="17"/>
      <c r="Y148" s="17"/>
      <c r="Z148" s="17"/>
      <c r="AA148" s="17"/>
      <c r="AB148" s="17"/>
      <c r="AC148" s="17"/>
    </row>
    <row r="149" spans="1:29" ht="12.75" customHeight="1">
      <c r="A149" s="17"/>
      <c r="B149" s="17"/>
      <c r="C149" s="17"/>
      <c r="D149" s="17"/>
      <c r="E149" s="17"/>
      <c r="F149" s="17"/>
      <c r="G149" s="17"/>
      <c r="H149" s="17"/>
      <c r="I149" s="17"/>
      <c r="J149" s="152"/>
      <c r="K149" s="17"/>
      <c r="L149" s="17"/>
      <c r="M149" s="17"/>
      <c r="N149" s="17"/>
      <c r="O149" s="17"/>
      <c r="P149" s="17"/>
      <c r="Q149" s="17"/>
      <c r="R149" s="17"/>
      <c r="S149" s="17"/>
      <c r="T149" s="17"/>
      <c r="U149" s="17"/>
      <c r="V149" s="17"/>
      <c r="W149" s="17"/>
      <c r="X149" s="17"/>
      <c r="Y149" s="17"/>
      <c r="Z149" s="17"/>
      <c r="AA149" s="17"/>
      <c r="AB149" s="17"/>
      <c r="AC149" s="17"/>
    </row>
    <row r="150" spans="1:29" ht="12.75" customHeight="1">
      <c r="A150" s="17"/>
      <c r="B150" s="17"/>
      <c r="C150" s="17"/>
      <c r="D150" s="17"/>
      <c r="E150" s="17"/>
      <c r="F150" s="17"/>
      <c r="G150" s="17"/>
      <c r="H150" s="17"/>
      <c r="I150" s="17"/>
      <c r="J150" s="152"/>
      <c r="K150" s="17"/>
      <c r="L150" s="17"/>
      <c r="M150" s="17"/>
      <c r="N150" s="17"/>
      <c r="O150" s="17"/>
      <c r="P150" s="17"/>
      <c r="Q150" s="17"/>
      <c r="R150" s="17"/>
      <c r="S150" s="17"/>
      <c r="T150" s="17"/>
      <c r="U150" s="17"/>
      <c r="V150" s="17"/>
      <c r="W150" s="17"/>
      <c r="X150" s="17"/>
      <c r="Y150" s="17"/>
      <c r="Z150" s="17"/>
      <c r="AA150" s="17"/>
      <c r="AB150" s="17"/>
      <c r="AC150" s="17"/>
    </row>
    <row r="151" spans="1:29" ht="12.75" customHeight="1">
      <c r="A151" s="17"/>
      <c r="B151" s="17"/>
      <c r="C151" s="17"/>
      <c r="D151" s="17"/>
      <c r="E151" s="17"/>
      <c r="F151" s="17"/>
      <c r="G151" s="17"/>
      <c r="H151" s="17"/>
      <c r="I151" s="17"/>
      <c r="J151" s="152"/>
      <c r="K151" s="17"/>
      <c r="L151" s="17"/>
      <c r="M151" s="17"/>
      <c r="N151" s="17"/>
      <c r="O151" s="17"/>
      <c r="P151" s="17"/>
      <c r="Q151" s="17"/>
      <c r="R151" s="17"/>
      <c r="S151" s="17"/>
      <c r="T151" s="17"/>
      <c r="U151" s="17"/>
      <c r="V151" s="17"/>
      <c r="W151" s="17"/>
      <c r="X151" s="17"/>
      <c r="Y151" s="17"/>
      <c r="Z151" s="17"/>
      <c r="AA151" s="17"/>
      <c r="AB151" s="17"/>
      <c r="AC151" s="17"/>
    </row>
    <row r="152" spans="1:29" ht="12.75" customHeight="1">
      <c r="A152" s="17"/>
      <c r="B152" s="17"/>
      <c r="C152" s="17"/>
      <c r="D152" s="17"/>
      <c r="E152" s="17"/>
      <c r="F152" s="17"/>
      <c r="G152" s="17"/>
      <c r="H152" s="17"/>
      <c r="I152" s="17"/>
      <c r="J152" s="152"/>
      <c r="K152" s="17"/>
      <c r="L152" s="17"/>
      <c r="M152" s="17"/>
      <c r="N152" s="17"/>
      <c r="O152" s="17"/>
      <c r="P152" s="17"/>
      <c r="Q152" s="17"/>
      <c r="R152" s="17"/>
      <c r="S152" s="17"/>
      <c r="T152" s="17"/>
      <c r="U152" s="17"/>
      <c r="V152" s="17"/>
      <c r="W152" s="17"/>
      <c r="X152" s="17"/>
      <c r="Y152" s="17"/>
      <c r="Z152" s="17"/>
      <c r="AA152" s="17"/>
      <c r="AB152" s="17"/>
      <c r="AC152" s="17"/>
    </row>
    <row r="153" spans="1:29" ht="12.75" customHeight="1">
      <c r="A153" s="17"/>
      <c r="B153" s="17"/>
      <c r="C153" s="17"/>
      <c r="D153" s="17"/>
      <c r="E153" s="17"/>
      <c r="F153" s="17"/>
      <c r="G153" s="17"/>
      <c r="H153" s="17"/>
      <c r="I153" s="17"/>
      <c r="J153" s="152"/>
      <c r="K153" s="17"/>
      <c r="L153" s="17"/>
      <c r="M153" s="17"/>
      <c r="N153" s="17"/>
      <c r="O153" s="17"/>
      <c r="P153" s="17"/>
      <c r="Q153" s="17"/>
      <c r="R153" s="17"/>
      <c r="S153" s="17"/>
      <c r="T153" s="17"/>
      <c r="U153" s="17"/>
      <c r="V153" s="17"/>
      <c r="W153" s="17"/>
      <c r="X153" s="17"/>
      <c r="Y153" s="17"/>
      <c r="Z153" s="17"/>
      <c r="AA153" s="17"/>
      <c r="AB153" s="17"/>
      <c r="AC153" s="17"/>
    </row>
    <row r="154" spans="1:29" ht="12.75" customHeight="1">
      <c r="A154" s="17"/>
      <c r="B154" s="17"/>
      <c r="C154" s="17"/>
      <c r="D154" s="17"/>
      <c r="E154" s="17"/>
      <c r="F154" s="17"/>
      <c r="G154" s="17"/>
      <c r="H154" s="17"/>
      <c r="I154" s="17"/>
      <c r="J154" s="152"/>
      <c r="K154" s="17"/>
      <c r="L154" s="17"/>
      <c r="M154" s="17"/>
      <c r="N154" s="17"/>
      <c r="O154" s="17"/>
      <c r="P154" s="17"/>
      <c r="Q154" s="17"/>
      <c r="R154" s="17"/>
      <c r="S154" s="17"/>
      <c r="T154" s="17"/>
      <c r="U154" s="17"/>
      <c r="V154" s="17"/>
      <c r="W154" s="17"/>
      <c r="X154" s="17"/>
      <c r="Y154" s="17"/>
      <c r="Z154" s="17"/>
      <c r="AA154" s="17"/>
      <c r="AB154" s="17"/>
      <c r="AC154" s="17"/>
    </row>
    <row r="155" spans="1:29" ht="12.75" customHeight="1">
      <c r="A155" s="17"/>
      <c r="B155" s="17"/>
      <c r="C155" s="17"/>
      <c r="D155" s="17"/>
      <c r="E155" s="17"/>
      <c r="F155" s="17"/>
      <c r="G155" s="17"/>
      <c r="H155" s="17"/>
      <c r="I155" s="17"/>
      <c r="J155" s="152"/>
      <c r="K155" s="17"/>
      <c r="L155" s="17"/>
      <c r="M155" s="17"/>
      <c r="N155" s="17"/>
      <c r="O155" s="17"/>
      <c r="P155" s="17"/>
      <c r="Q155" s="17"/>
      <c r="R155" s="17"/>
      <c r="S155" s="17"/>
      <c r="T155" s="17"/>
      <c r="U155" s="17"/>
      <c r="V155" s="17"/>
      <c r="W155" s="17"/>
      <c r="X155" s="17"/>
      <c r="Y155" s="17"/>
      <c r="Z155" s="17"/>
      <c r="AA155" s="17"/>
      <c r="AB155" s="17"/>
      <c r="AC155" s="17"/>
    </row>
    <row r="156" spans="1:29" ht="12.75" customHeight="1">
      <c r="A156" s="17"/>
      <c r="B156" s="17"/>
      <c r="C156" s="17"/>
      <c r="D156" s="17"/>
      <c r="E156" s="17"/>
      <c r="F156" s="17"/>
      <c r="G156" s="17"/>
      <c r="H156" s="17"/>
      <c r="I156" s="17"/>
      <c r="J156" s="152"/>
      <c r="K156" s="17"/>
      <c r="L156" s="17"/>
      <c r="M156" s="17"/>
      <c r="N156" s="17"/>
      <c r="O156" s="17"/>
      <c r="P156" s="17"/>
      <c r="Q156" s="17"/>
      <c r="R156" s="17"/>
      <c r="S156" s="17"/>
      <c r="T156" s="17"/>
      <c r="U156" s="17"/>
      <c r="V156" s="17"/>
      <c r="W156" s="17"/>
      <c r="X156" s="17"/>
      <c r="Y156" s="17"/>
      <c r="Z156" s="17"/>
      <c r="AA156" s="17"/>
      <c r="AB156" s="17"/>
      <c r="AC156" s="17"/>
    </row>
    <row r="157" spans="1:29" ht="12.75" customHeight="1">
      <c r="A157" s="17"/>
      <c r="B157" s="17"/>
      <c r="C157" s="17"/>
      <c r="D157" s="17"/>
      <c r="E157" s="17"/>
      <c r="F157" s="17"/>
      <c r="G157" s="17"/>
      <c r="H157" s="17"/>
      <c r="I157" s="17"/>
      <c r="J157" s="152"/>
      <c r="K157" s="17"/>
      <c r="L157" s="17"/>
      <c r="M157" s="17"/>
      <c r="N157" s="17"/>
      <c r="O157" s="17"/>
      <c r="P157" s="17"/>
      <c r="Q157" s="17"/>
      <c r="R157" s="17"/>
      <c r="S157" s="17"/>
      <c r="T157" s="17"/>
      <c r="U157" s="17"/>
      <c r="V157" s="17"/>
      <c r="W157" s="17"/>
      <c r="X157" s="17"/>
      <c r="Y157" s="17"/>
      <c r="Z157" s="17"/>
      <c r="AA157" s="17"/>
      <c r="AB157" s="17"/>
      <c r="AC157" s="17"/>
    </row>
    <row r="158" spans="1:29" ht="12.75" customHeight="1">
      <c r="A158" s="17"/>
      <c r="B158" s="17"/>
      <c r="C158" s="17"/>
      <c r="D158" s="17"/>
      <c r="E158" s="17"/>
      <c r="F158" s="17"/>
      <c r="G158" s="17"/>
      <c r="H158" s="17"/>
      <c r="I158" s="17"/>
      <c r="J158" s="152"/>
      <c r="K158" s="17"/>
      <c r="L158" s="17"/>
      <c r="M158" s="17"/>
      <c r="N158" s="17"/>
      <c r="O158" s="17"/>
      <c r="P158" s="17"/>
      <c r="Q158" s="17"/>
      <c r="R158" s="17"/>
      <c r="S158" s="17"/>
      <c r="T158" s="17"/>
      <c r="U158" s="17"/>
      <c r="V158" s="17"/>
      <c r="W158" s="17"/>
      <c r="X158" s="17"/>
      <c r="Y158" s="17"/>
      <c r="Z158" s="17"/>
      <c r="AA158" s="17"/>
      <c r="AB158" s="17"/>
      <c r="AC158" s="17"/>
    </row>
    <row r="159" spans="1:29" ht="12.75" customHeight="1">
      <c r="A159" s="17"/>
      <c r="B159" s="17"/>
      <c r="C159" s="17"/>
      <c r="D159" s="17"/>
      <c r="E159" s="17"/>
      <c r="F159" s="17"/>
      <c r="G159" s="17"/>
      <c r="H159" s="17"/>
      <c r="I159" s="17"/>
      <c r="J159" s="152"/>
      <c r="K159" s="17"/>
      <c r="L159" s="17"/>
      <c r="M159" s="17"/>
      <c r="N159" s="17"/>
      <c r="O159" s="17"/>
      <c r="P159" s="17"/>
      <c r="Q159" s="17"/>
      <c r="R159" s="17"/>
      <c r="S159" s="17"/>
      <c r="T159" s="17"/>
      <c r="U159" s="17"/>
      <c r="V159" s="17"/>
      <c r="W159" s="17"/>
      <c r="X159" s="17"/>
      <c r="Y159" s="17"/>
      <c r="Z159" s="17"/>
      <c r="AA159" s="17"/>
      <c r="AB159" s="17"/>
      <c r="AC159" s="17"/>
    </row>
    <row r="160" spans="1:29" ht="12.75" customHeight="1">
      <c r="A160" s="17"/>
      <c r="B160" s="17"/>
      <c r="C160" s="17"/>
      <c r="D160" s="17"/>
      <c r="E160" s="17"/>
      <c r="F160" s="17"/>
      <c r="G160" s="17"/>
      <c r="H160" s="17"/>
      <c r="I160" s="17"/>
      <c r="J160" s="152"/>
      <c r="K160" s="17"/>
      <c r="L160" s="17"/>
      <c r="M160" s="17"/>
      <c r="N160" s="17"/>
      <c r="O160" s="17"/>
      <c r="P160" s="17"/>
      <c r="Q160" s="17"/>
      <c r="R160" s="17"/>
      <c r="S160" s="17"/>
      <c r="T160" s="17"/>
      <c r="U160" s="17"/>
      <c r="V160" s="17"/>
      <c r="W160" s="17"/>
      <c r="X160" s="17"/>
      <c r="Y160" s="17"/>
      <c r="Z160" s="17"/>
      <c r="AA160" s="17"/>
      <c r="AB160" s="17"/>
      <c r="AC160" s="17"/>
    </row>
    <row r="161" spans="1:29" ht="12.75" customHeight="1">
      <c r="A161" s="17"/>
      <c r="B161" s="17"/>
      <c r="C161" s="17"/>
      <c r="D161" s="17"/>
      <c r="E161" s="17"/>
      <c r="F161" s="17"/>
      <c r="G161" s="17"/>
      <c r="H161" s="17"/>
      <c r="I161" s="17"/>
      <c r="J161" s="152"/>
      <c r="K161" s="17"/>
      <c r="L161" s="17"/>
      <c r="M161" s="17"/>
      <c r="N161" s="17"/>
      <c r="O161" s="17"/>
      <c r="P161" s="17"/>
      <c r="Q161" s="17"/>
      <c r="R161" s="17"/>
      <c r="S161" s="17"/>
      <c r="T161" s="17"/>
      <c r="U161" s="17"/>
      <c r="V161" s="17"/>
      <c r="W161" s="17"/>
      <c r="X161" s="17"/>
      <c r="Y161" s="17"/>
      <c r="Z161" s="17"/>
      <c r="AA161" s="17"/>
      <c r="AB161" s="17"/>
      <c r="AC161" s="17"/>
    </row>
    <row r="162" spans="1:29" ht="12.75" customHeight="1">
      <c r="A162" s="17"/>
      <c r="B162" s="17"/>
      <c r="C162" s="17"/>
      <c r="D162" s="17"/>
      <c r="E162" s="17"/>
      <c r="F162" s="17"/>
      <c r="G162" s="17"/>
      <c r="H162" s="17"/>
      <c r="I162" s="17"/>
      <c r="J162" s="152"/>
      <c r="K162" s="17"/>
      <c r="L162" s="17"/>
      <c r="M162" s="17"/>
      <c r="N162" s="17"/>
      <c r="O162" s="17"/>
      <c r="P162" s="17"/>
      <c r="Q162" s="17"/>
      <c r="R162" s="17"/>
      <c r="S162" s="17"/>
      <c r="T162" s="17"/>
      <c r="U162" s="17"/>
      <c r="V162" s="17"/>
      <c r="W162" s="17"/>
      <c r="X162" s="17"/>
      <c r="Y162" s="17"/>
      <c r="Z162" s="17"/>
      <c r="AA162" s="17"/>
      <c r="AB162" s="17"/>
      <c r="AC162" s="17"/>
    </row>
    <row r="163" spans="1:29" ht="12.75" customHeight="1">
      <c r="A163" s="17"/>
      <c r="B163" s="17"/>
      <c r="C163" s="17"/>
      <c r="D163" s="17"/>
      <c r="E163" s="17"/>
      <c r="F163" s="17"/>
      <c r="G163" s="17"/>
      <c r="H163" s="17"/>
      <c r="I163" s="17"/>
      <c r="J163" s="152"/>
      <c r="K163" s="17"/>
      <c r="L163" s="17"/>
      <c r="M163" s="17"/>
      <c r="N163" s="17"/>
      <c r="O163" s="17"/>
      <c r="P163" s="17"/>
      <c r="Q163" s="17"/>
      <c r="R163" s="17"/>
      <c r="S163" s="17"/>
      <c r="T163" s="17"/>
      <c r="U163" s="17"/>
      <c r="V163" s="17"/>
      <c r="W163" s="17"/>
      <c r="X163" s="17"/>
      <c r="Y163" s="17"/>
      <c r="Z163" s="17"/>
      <c r="AA163" s="17"/>
      <c r="AB163" s="17"/>
      <c r="AC163" s="17"/>
    </row>
    <row r="164" spans="1:29" ht="12.75" customHeight="1">
      <c r="A164" s="17"/>
      <c r="B164" s="17"/>
      <c r="C164" s="17"/>
      <c r="D164" s="17"/>
      <c r="E164" s="17"/>
      <c r="F164" s="17"/>
      <c r="G164" s="17"/>
      <c r="H164" s="17"/>
      <c r="I164" s="17"/>
      <c r="J164" s="152"/>
      <c r="K164" s="17"/>
      <c r="L164" s="17"/>
      <c r="M164" s="17"/>
      <c r="N164" s="17"/>
      <c r="O164" s="17"/>
      <c r="P164" s="17"/>
      <c r="Q164" s="17"/>
      <c r="R164" s="17"/>
      <c r="S164" s="17"/>
      <c r="T164" s="17"/>
      <c r="U164" s="17"/>
      <c r="V164" s="17"/>
      <c r="W164" s="17"/>
      <c r="X164" s="17"/>
      <c r="Y164" s="17"/>
      <c r="Z164" s="17"/>
      <c r="AA164" s="17"/>
      <c r="AB164" s="17"/>
      <c r="AC164" s="17"/>
    </row>
    <row r="165" spans="1:29" ht="12.75" customHeight="1">
      <c r="A165" s="17"/>
      <c r="B165" s="17"/>
      <c r="C165" s="17"/>
      <c r="D165" s="17"/>
      <c r="E165" s="17"/>
      <c r="F165" s="17"/>
      <c r="G165" s="17"/>
      <c r="H165" s="17"/>
      <c r="I165" s="17"/>
      <c r="J165" s="152"/>
      <c r="K165" s="17"/>
      <c r="L165" s="17"/>
      <c r="M165" s="17"/>
      <c r="N165" s="17"/>
      <c r="O165" s="17"/>
      <c r="P165" s="17"/>
      <c r="Q165" s="17"/>
      <c r="R165" s="17"/>
      <c r="S165" s="17"/>
      <c r="T165" s="17"/>
      <c r="U165" s="17"/>
      <c r="V165" s="17"/>
      <c r="W165" s="17"/>
      <c r="X165" s="17"/>
      <c r="Y165" s="17"/>
      <c r="Z165" s="17"/>
      <c r="AA165" s="17"/>
      <c r="AB165" s="17"/>
      <c r="AC165" s="17"/>
    </row>
    <row r="166" spans="1:29" ht="12.75" customHeight="1">
      <c r="A166" s="17"/>
      <c r="B166" s="17"/>
      <c r="C166" s="17"/>
      <c r="D166" s="17"/>
      <c r="E166" s="17"/>
      <c r="F166" s="17"/>
      <c r="G166" s="17"/>
      <c r="H166" s="17"/>
      <c r="I166" s="17"/>
      <c r="J166" s="152"/>
      <c r="K166" s="17"/>
      <c r="L166" s="17"/>
      <c r="M166" s="17"/>
      <c r="N166" s="17"/>
      <c r="O166" s="17"/>
      <c r="P166" s="17"/>
      <c r="Q166" s="17"/>
      <c r="R166" s="17"/>
      <c r="S166" s="17"/>
      <c r="T166" s="17"/>
      <c r="U166" s="17"/>
      <c r="V166" s="17"/>
      <c r="W166" s="17"/>
      <c r="X166" s="17"/>
      <c r="Y166" s="17"/>
      <c r="Z166" s="17"/>
      <c r="AA166" s="17"/>
      <c r="AB166" s="17"/>
      <c r="AC166" s="17"/>
    </row>
    <row r="167" spans="1:29" ht="12.75" customHeight="1">
      <c r="A167" s="17"/>
      <c r="B167" s="17"/>
      <c r="C167" s="17"/>
      <c r="D167" s="17"/>
      <c r="E167" s="17"/>
      <c r="F167" s="17"/>
      <c r="G167" s="17"/>
      <c r="H167" s="17"/>
      <c r="I167" s="17"/>
      <c r="J167" s="152"/>
      <c r="K167" s="17"/>
      <c r="L167" s="17"/>
      <c r="M167" s="17"/>
      <c r="N167" s="17"/>
      <c r="O167" s="17"/>
      <c r="P167" s="17"/>
      <c r="Q167" s="17"/>
      <c r="R167" s="17"/>
      <c r="S167" s="17"/>
      <c r="T167" s="17"/>
      <c r="U167" s="17"/>
      <c r="V167" s="17"/>
      <c r="W167" s="17"/>
      <c r="X167" s="17"/>
      <c r="Y167" s="17"/>
      <c r="Z167" s="17"/>
      <c r="AA167" s="17"/>
      <c r="AB167" s="17"/>
      <c r="AC167" s="17"/>
    </row>
    <row r="168" spans="1:29" ht="12.75" customHeight="1">
      <c r="A168" s="17"/>
      <c r="B168" s="17"/>
      <c r="C168" s="17"/>
      <c r="D168" s="17"/>
      <c r="E168" s="17"/>
      <c r="F168" s="17"/>
      <c r="G168" s="17"/>
      <c r="H168" s="17"/>
      <c r="I168" s="17"/>
      <c r="J168" s="152"/>
      <c r="K168" s="17"/>
      <c r="L168" s="17"/>
      <c r="M168" s="17"/>
      <c r="N168" s="17"/>
      <c r="O168" s="17"/>
      <c r="P168" s="17"/>
      <c r="Q168" s="17"/>
      <c r="R168" s="17"/>
      <c r="S168" s="17"/>
      <c r="T168" s="17"/>
      <c r="U168" s="17"/>
      <c r="V168" s="17"/>
      <c r="W168" s="17"/>
      <c r="X168" s="17"/>
      <c r="Y168" s="17"/>
      <c r="Z168" s="17"/>
      <c r="AA168" s="17"/>
      <c r="AB168" s="17"/>
      <c r="AC168" s="17"/>
    </row>
    <row r="169" spans="1:29" ht="12.75" customHeight="1">
      <c r="A169" s="17"/>
      <c r="B169" s="17"/>
      <c r="C169" s="17"/>
      <c r="D169" s="17"/>
      <c r="E169" s="17"/>
      <c r="F169" s="17"/>
      <c r="G169" s="17"/>
      <c r="H169" s="17"/>
      <c r="I169" s="17"/>
      <c r="J169" s="152"/>
      <c r="K169" s="17"/>
      <c r="L169" s="17"/>
      <c r="M169" s="17"/>
      <c r="N169" s="17"/>
      <c r="O169" s="17"/>
      <c r="P169" s="17"/>
      <c r="Q169" s="17"/>
      <c r="R169" s="17"/>
      <c r="S169" s="17"/>
      <c r="T169" s="17"/>
      <c r="U169" s="17"/>
      <c r="V169" s="17"/>
      <c r="W169" s="17"/>
      <c r="X169" s="17"/>
      <c r="Y169" s="17"/>
      <c r="Z169" s="17"/>
      <c r="AA169" s="17"/>
      <c r="AB169" s="17"/>
      <c r="AC169" s="17"/>
    </row>
    <row r="170" spans="1:29" ht="12.75" customHeight="1">
      <c r="A170" s="17"/>
      <c r="B170" s="17"/>
      <c r="C170" s="17"/>
      <c r="D170" s="17"/>
      <c r="E170" s="17"/>
      <c r="F170" s="17"/>
      <c r="G170" s="17"/>
      <c r="H170" s="17"/>
      <c r="I170" s="17"/>
      <c r="J170" s="152"/>
      <c r="K170" s="17"/>
      <c r="L170" s="17"/>
      <c r="M170" s="17"/>
      <c r="N170" s="17"/>
      <c r="O170" s="17"/>
      <c r="P170" s="17"/>
      <c r="Q170" s="17"/>
      <c r="R170" s="17"/>
      <c r="S170" s="17"/>
      <c r="T170" s="17"/>
      <c r="U170" s="17"/>
      <c r="V170" s="17"/>
      <c r="W170" s="17"/>
      <c r="X170" s="17"/>
      <c r="Y170" s="17"/>
      <c r="Z170" s="17"/>
      <c r="AA170" s="17"/>
      <c r="AB170" s="17"/>
      <c r="AC170" s="17"/>
    </row>
    <row r="171" spans="1:29" ht="12.75" customHeight="1">
      <c r="A171" s="17"/>
      <c r="B171" s="17"/>
      <c r="C171" s="17"/>
      <c r="D171" s="17"/>
      <c r="E171" s="17"/>
      <c r="F171" s="17"/>
      <c r="G171" s="17"/>
      <c r="H171" s="17"/>
      <c r="I171" s="17"/>
      <c r="J171" s="152"/>
      <c r="K171" s="17"/>
      <c r="L171" s="17"/>
      <c r="M171" s="17"/>
      <c r="N171" s="17"/>
      <c r="O171" s="17"/>
      <c r="P171" s="17"/>
      <c r="Q171" s="17"/>
      <c r="R171" s="17"/>
      <c r="S171" s="17"/>
      <c r="T171" s="17"/>
      <c r="U171" s="17"/>
      <c r="V171" s="17"/>
      <c r="W171" s="17"/>
      <c r="X171" s="17"/>
      <c r="Y171" s="17"/>
      <c r="Z171" s="17"/>
      <c r="AA171" s="17"/>
      <c r="AB171" s="17"/>
      <c r="AC171" s="17"/>
    </row>
    <row r="172" spans="1:29" ht="12.75" customHeight="1">
      <c r="A172" s="17"/>
      <c r="B172" s="17"/>
      <c r="C172" s="17"/>
      <c r="D172" s="17"/>
      <c r="E172" s="17"/>
      <c r="F172" s="17"/>
      <c r="G172" s="17"/>
      <c r="H172" s="17"/>
      <c r="I172" s="17"/>
      <c r="J172" s="152"/>
      <c r="K172" s="17"/>
      <c r="L172" s="17"/>
      <c r="M172" s="17"/>
      <c r="N172" s="17"/>
      <c r="O172" s="17"/>
      <c r="P172" s="17"/>
      <c r="Q172" s="17"/>
      <c r="R172" s="17"/>
      <c r="S172" s="17"/>
      <c r="T172" s="17"/>
      <c r="U172" s="17"/>
      <c r="V172" s="17"/>
      <c r="W172" s="17"/>
      <c r="X172" s="17"/>
      <c r="Y172" s="17"/>
      <c r="Z172" s="17"/>
      <c r="AA172" s="17"/>
      <c r="AB172" s="17"/>
      <c r="AC172" s="17"/>
    </row>
    <row r="173" spans="1:29" ht="12.75" customHeight="1">
      <c r="A173" s="17"/>
      <c r="B173" s="17"/>
      <c r="C173" s="17"/>
      <c r="D173" s="17"/>
      <c r="E173" s="17"/>
      <c r="F173" s="17"/>
      <c r="G173" s="17"/>
      <c r="H173" s="17"/>
      <c r="I173" s="17"/>
      <c r="J173" s="152"/>
      <c r="K173" s="17"/>
      <c r="L173" s="17"/>
      <c r="M173" s="17"/>
      <c r="N173" s="17"/>
      <c r="O173" s="17"/>
      <c r="P173" s="17"/>
      <c r="Q173" s="17"/>
      <c r="R173" s="17"/>
      <c r="S173" s="17"/>
      <c r="T173" s="17"/>
      <c r="U173" s="17"/>
      <c r="V173" s="17"/>
      <c r="W173" s="17"/>
      <c r="X173" s="17"/>
      <c r="Y173" s="17"/>
      <c r="Z173" s="17"/>
      <c r="AA173" s="17"/>
      <c r="AB173" s="17"/>
      <c r="AC173" s="17"/>
    </row>
    <row r="174" spans="1:29" ht="12.75" customHeight="1">
      <c r="A174" s="17"/>
      <c r="B174" s="17"/>
      <c r="C174" s="17"/>
      <c r="D174" s="17"/>
      <c r="E174" s="17"/>
      <c r="F174" s="17"/>
      <c r="G174" s="17"/>
      <c r="H174" s="17"/>
      <c r="I174" s="17"/>
      <c r="J174" s="152"/>
      <c r="K174" s="17"/>
      <c r="L174" s="17"/>
      <c r="M174" s="17"/>
      <c r="N174" s="17"/>
      <c r="O174" s="17"/>
      <c r="P174" s="17"/>
      <c r="Q174" s="17"/>
      <c r="R174" s="17"/>
      <c r="S174" s="17"/>
      <c r="T174" s="17"/>
      <c r="U174" s="17"/>
      <c r="V174" s="17"/>
      <c r="W174" s="17"/>
      <c r="X174" s="17"/>
      <c r="Y174" s="17"/>
      <c r="Z174" s="17"/>
      <c r="AA174" s="17"/>
      <c r="AB174" s="17"/>
      <c r="AC174" s="17"/>
    </row>
    <row r="175" spans="1:29" ht="12.75" customHeight="1">
      <c r="A175" s="17"/>
      <c r="B175" s="17"/>
      <c r="C175" s="17"/>
      <c r="D175" s="17"/>
      <c r="E175" s="17"/>
      <c r="F175" s="17"/>
      <c r="G175" s="17"/>
      <c r="H175" s="17"/>
      <c r="I175" s="17"/>
      <c r="J175" s="152"/>
      <c r="K175" s="17"/>
      <c r="L175" s="17"/>
      <c r="M175" s="17"/>
      <c r="N175" s="17"/>
      <c r="O175" s="17"/>
      <c r="P175" s="17"/>
      <c r="Q175" s="17"/>
      <c r="R175" s="17"/>
      <c r="S175" s="17"/>
      <c r="T175" s="17"/>
      <c r="U175" s="17"/>
      <c r="V175" s="17"/>
      <c r="W175" s="17"/>
      <c r="X175" s="17"/>
      <c r="Y175" s="17"/>
      <c r="Z175" s="17"/>
      <c r="AA175" s="17"/>
      <c r="AB175" s="17"/>
      <c r="AC175" s="17"/>
    </row>
    <row r="176" spans="1:29" ht="12.75" customHeight="1">
      <c r="A176" s="17"/>
      <c r="B176" s="17"/>
      <c r="C176" s="17"/>
      <c r="D176" s="17"/>
      <c r="E176" s="17"/>
      <c r="F176" s="17"/>
      <c r="G176" s="17"/>
      <c r="H176" s="17"/>
      <c r="I176" s="17"/>
      <c r="J176" s="152"/>
      <c r="K176" s="17"/>
      <c r="L176" s="17"/>
      <c r="M176" s="17"/>
      <c r="N176" s="17"/>
      <c r="O176" s="17"/>
      <c r="P176" s="17"/>
      <c r="Q176" s="17"/>
      <c r="R176" s="17"/>
      <c r="S176" s="17"/>
      <c r="T176" s="17"/>
      <c r="U176" s="17"/>
      <c r="V176" s="17"/>
      <c r="W176" s="17"/>
      <c r="X176" s="17"/>
      <c r="Y176" s="17"/>
      <c r="Z176" s="17"/>
      <c r="AA176" s="17"/>
      <c r="AB176" s="17"/>
      <c r="AC176" s="17"/>
    </row>
    <row r="177" spans="1:29" ht="12.75" customHeight="1">
      <c r="A177" s="17"/>
      <c r="B177" s="17"/>
      <c r="C177" s="17"/>
      <c r="D177" s="17"/>
      <c r="E177" s="17"/>
      <c r="F177" s="17"/>
      <c r="G177" s="17"/>
      <c r="H177" s="17"/>
      <c r="I177" s="17"/>
      <c r="J177" s="152"/>
      <c r="K177" s="17"/>
      <c r="L177" s="17"/>
      <c r="M177" s="17"/>
      <c r="N177" s="17"/>
      <c r="O177" s="17"/>
      <c r="P177" s="17"/>
      <c r="Q177" s="17"/>
      <c r="R177" s="17"/>
      <c r="S177" s="17"/>
      <c r="T177" s="17"/>
      <c r="U177" s="17"/>
      <c r="V177" s="17"/>
      <c r="W177" s="17"/>
      <c r="X177" s="17"/>
      <c r="Y177" s="17"/>
      <c r="Z177" s="17"/>
      <c r="AA177" s="17"/>
      <c r="AB177" s="17"/>
      <c r="AC177" s="17"/>
    </row>
    <row r="178" spans="1:29" ht="12.75" customHeight="1">
      <c r="A178" s="17"/>
      <c r="B178" s="17"/>
      <c r="C178" s="17"/>
      <c r="D178" s="17"/>
      <c r="E178" s="17"/>
      <c r="F178" s="17"/>
      <c r="G178" s="17"/>
      <c r="H178" s="17"/>
      <c r="I178" s="17"/>
      <c r="J178" s="152"/>
      <c r="K178" s="17"/>
      <c r="L178" s="17"/>
      <c r="M178" s="17"/>
      <c r="N178" s="17"/>
      <c r="O178" s="17"/>
      <c r="P178" s="17"/>
      <c r="Q178" s="17"/>
      <c r="R178" s="17"/>
      <c r="S178" s="17"/>
      <c r="T178" s="17"/>
      <c r="U178" s="17"/>
      <c r="V178" s="17"/>
      <c r="W178" s="17"/>
      <c r="X178" s="17"/>
      <c r="Y178" s="17"/>
      <c r="Z178" s="17"/>
      <c r="AA178" s="17"/>
      <c r="AB178" s="17"/>
      <c r="AC178" s="17"/>
    </row>
    <row r="179" spans="1:29" ht="12.75" customHeight="1">
      <c r="A179" s="17"/>
      <c r="B179" s="17"/>
      <c r="C179" s="17"/>
      <c r="D179" s="17"/>
      <c r="E179" s="17"/>
      <c r="F179" s="17"/>
      <c r="G179" s="17"/>
      <c r="H179" s="17"/>
      <c r="I179" s="17"/>
      <c r="J179" s="152"/>
      <c r="K179" s="17"/>
      <c r="L179" s="17"/>
      <c r="M179" s="17"/>
      <c r="N179" s="17"/>
      <c r="O179" s="17"/>
      <c r="P179" s="17"/>
      <c r="Q179" s="17"/>
      <c r="R179" s="17"/>
      <c r="S179" s="17"/>
      <c r="T179" s="17"/>
      <c r="U179" s="17"/>
      <c r="V179" s="17"/>
      <c r="W179" s="17"/>
      <c r="X179" s="17"/>
      <c r="Y179" s="17"/>
      <c r="Z179" s="17"/>
      <c r="AA179" s="17"/>
      <c r="AB179" s="17"/>
      <c r="AC179" s="17"/>
    </row>
    <row r="180" spans="1:29" ht="12.75" customHeight="1">
      <c r="A180" s="17"/>
      <c r="B180" s="17"/>
      <c r="C180" s="17"/>
      <c r="D180" s="17"/>
      <c r="E180" s="17"/>
      <c r="F180" s="17"/>
      <c r="G180" s="17"/>
      <c r="H180" s="17"/>
      <c r="I180" s="17"/>
      <c r="J180" s="152"/>
      <c r="K180" s="17"/>
      <c r="L180" s="17"/>
      <c r="M180" s="17"/>
      <c r="N180" s="17"/>
      <c r="O180" s="17"/>
      <c r="P180" s="17"/>
      <c r="Q180" s="17"/>
      <c r="R180" s="17"/>
      <c r="S180" s="17"/>
      <c r="T180" s="17"/>
      <c r="U180" s="17"/>
      <c r="V180" s="17"/>
      <c r="W180" s="17"/>
      <c r="X180" s="17"/>
      <c r="Y180" s="17"/>
      <c r="Z180" s="17"/>
      <c r="AA180" s="17"/>
      <c r="AB180" s="17"/>
      <c r="AC180" s="17"/>
    </row>
    <row r="181" spans="1:29" ht="12.75" customHeight="1">
      <c r="A181" s="17"/>
      <c r="B181" s="17"/>
      <c r="C181" s="17"/>
      <c r="D181" s="17"/>
      <c r="E181" s="17"/>
      <c r="F181" s="17"/>
      <c r="G181" s="17"/>
      <c r="H181" s="17"/>
      <c r="I181" s="17"/>
      <c r="J181" s="152"/>
      <c r="K181" s="17"/>
      <c r="L181" s="17"/>
      <c r="M181" s="17"/>
      <c r="N181" s="17"/>
      <c r="O181" s="17"/>
      <c r="P181" s="17"/>
      <c r="Q181" s="17"/>
      <c r="R181" s="17"/>
      <c r="S181" s="17"/>
      <c r="T181" s="17"/>
      <c r="U181" s="17"/>
      <c r="V181" s="17"/>
      <c r="W181" s="17"/>
      <c r="X181" s="17"/>
      <c r="Y181" s="17"/>
      <c r="Z181" s="17"/>
      <c r="AA181" s="17"/>
      <c r="AB181" s="17"/>
      <c r="AC181" s="17"/>
    </row>
    <row r="182" spans="1:29" ht="12.75" customHeight="1">
      <c r="A182" s="17"/>
      <c r="B182" s="17"/>
      <c r="C182" s="17"/>
      <c r="D182" s="17"/>
      <c r="E182" s="17"/>
      <c r="F182" s="17"/>
      <c r="G182" s="17"/>
      <c r="H182" s="17"/>
      <c r="I182" s="17"/>
      <c r="J182" s="152"/>
      <c r="K182" s="17"/>
      <c r="L182" s="17"/>
      <c r="M182" s="17"/>
      <c r="N182" s="17"/>
      <c r="O182" s="17"/>
      <c r="P182" s="17"/>
      <c r="Q182" s="17"/>
      <c r="R182" s="17"/>
      <c r="S182" s="17"/>
      <c r="T182" s="17"/>
      <c r="U182" s="17"/>
      <c r="V182" s="17"/>
      <c r="W182" s="17"/>
      <c r="X182" s="17"/>
      <c r="Y182" s="17"/>
      <c r="Z182" s="17"/>
      <c r="AA182" s="17"/>
      <c r="AB182" s="17"/>
      <c r="AC182" s="17"/>
    </row>
    <row r="183" spans="1:29" ht="12.75" customHeight="1">
      <c r="A183" s="17"/>
      <c r="B183" s="17"/>
      <c r="C183" s="17"/>
      <c r="D183" s="17"/>
      <c r="E183" s="17"/>
      <c r="F183" s="17"/>
      <c r="G183" s="17"/>
      <c r="H183" s="17"/>
      <c r="I183" s="17"/>
      <c r="J183" s="152"/>
      <c r="K183" s="17"/>
      <c r="L183" s="17"/>
      <c r="M183" s="17"/>
      <c r="N183" s="17"/>
      <c r="O183" s="17"/>
      <c r="P183" s="17"/>
      <c r="Q183" s="17"/>
      <c r="R183" s="17"/>
      <c r="S183" s="17"/>
      <c r="T183" s="17"/>
      <c r="U183" s="17"/>
      <c r="V183" s="17"/>
      <c r="W183" s="17"/>
      <c r="X183" s="17"/>
      <c r="Y183" s="17"/>
      <c r="Z183" s="17"/>
      <c r="AA183" s="17"/>
      <c r="AB183" s="17"/>
      <c r="AC183" s="17"/>
    </row>
    <row r="184" spans="1:29" ht="12.75" customHeight="1">
      <c r="A184" s="17"/>
      <c r="B184" s="17"/>
      <c r="C184" s="17"/>
      <c r="D184" s="17"/>
      <c r="E184" s="17"/>
      <c r="F184" s="17"/>
      <c r="G184" s="17"/>
      <c r="H184" s="17"/>
      <c r="I184" s="17"/>
      <c r="J184" s="152"/>
      <c r="K184" s="17"/>
      <c r="L184" s="17"/>
      <c r="M184" s="17"/>
      <c r="N184" s="17"/>
      <c r="O184" s="17"/>
      <c r="P184" s="17"/>
      <c r="Q184" s="17"/>
      <c r="R184" s="17"/>
      <c r="S184" s="17"/>
      <c r="T184" s="17"/>
      <c r="U184" s="17"/>
      <c r="V184" s="17"/>
      <c r="W184" s="17"/>
      <c r="X184" s="17"/>
      <c r="Y184" s="17"/>
      <c r="Z184" s="17"/>
      <c r="AA184" s="17"/>
      <c r="AB184" s="17"/>
      <c r="AC184" s="17"/>
    </row>
    <row r="185" spans="1:29" ht="12.75" customHeight="1">
      <c r="A185" s="17"/>
      <c r="B185" s="17"/>
      <c r="C185" s="17"/>
      <c r="D185" s="17"/>
      <c r="E185" s="17"/>
      <c r="F185" s="17"/>
      <c r="G185" s="17"/>
      <c r="H185" s="17"/>
      <c r="I185" s="17"/>
      <c r="J185" s="152"/>
      <c r="K185" s="17"/>
      <c r="L185" s="17"/>
      <c r="M185" s="17"/>
      <c r="N185" s="17"/>
      <c r="O185" s="17"/>
      <c r="P185" s="17"/>
      <c r="Q185" s="17"/>
      <c r="R185" s="17"/>
      <c r="S185" s="17"/>
      <c r="T185" s="17"/>
      <c r="U185" s="17"/>
      <c r="V185" s="17"/>
      <c r="W185" s="17"/>
      <c r="X185" s="17"/>
      <c r="Y185" s="17"/>
      <c r="Z185" s="17"/>
      <c r="AA185" s="17"/>
      <c r="AB185" s="17"/>
      <c r="AC185" s="17"/>
    </row>
    <row r="186" spans="1:29" ht="12.75" customHeight="1">
      <c r="A186" s="17"/>
      <c r="B186" s="17"/>
      <c r="C186" s="17"/>
      <c r="D186" s="17"/>
      <c r="E186" s="17"/>
      <c r="F186" s="17"/>
      <c r="G186" s="17"/>
      <c r="H186" s="17"/>
      <c r="I186" s="17"/>
      <c r="J186" s="152"/>
      <c r="K186" s="17"/>
      <c r="L186" s="17"/>
      <c r="M186" s="17"/>
      <c r="N186" s="17"/>
      <c r="O186" s="17"/>
      <c r="P186" s="17"/>
      <c r="Q186" s="17"/>
      <c r="R186" s="17"/>
      <c r="S186" s="17"/>
      <c r="T186" s="17"/>
      <c r="U186" s="17"/>
      <c r="V186" s="17"/>
      <c r="W186" s="17"/>
      <c r="X186" s="17"/>
      <c r="Y186" s="17"/>
      <c r="Z186" s="17"/>
      <c r="AA186" s="17"/>
      <c r="AB186" s="17"/>
      <c r="AC186" s="17"/>
    </row>
    <row r="187" spans="1:29" ht="12.75" customHeight="1">
      <c r="A187" s="17"/>
      <c r="B187" s="17"/>
      <c r="C187" s="17"/>
      <c r="D187" s="17"/>
      <c r="E187" s="17"/>
      <c r="F187" s="17"/>
      <c r="G187" s="17"/>
      <c r="H187" s="17"/>
      <c r="I187" s="17"/>
      <c r="J187" s="152"/>
      <c r="K187" s="17"/>
      <c r="L187" s="17"/>
      <c r="M187" s="17"/>
      <c r="N187" s="17"/>
      <c r="O187" s="17"/>
      <c r="P187" s="17"/>
      <c r="Q187" s="17"/>
      <c r="R187" s="17"/>
      <c r="S187" s="17"/>
      <c r="T187" s="17"/>
      <c r="U187" s="17"/>
      <c r="V187" s="17"/>
      <c r="W187" s="17"/>
      <c r="X187" s="17"/>
      <c r="Y187" s="17"/>
      <c r="Z187" s="17"/>
      <c r="AA187" s="17"/>
      <c r="AB187" s="17"/>
      <c r="AC187" s="17"/>
    </row>
    <row r="188" spans="1:29" ht="12.75" customHeight="1">
      <c r="A188" s="17"/>
      <c r="B188" s="17"/>
      <c r="C188" s="17"/>
      <c r="D188" s="17"/>
      <c r="E188" s="17"/>
      <c r="F188" s="17"/>
      <c r="G188" s="17"/>
      <c r="H188" s="17"/>
      <c r="I188" s="17"/>
      <c r="J188" s="152"/>
      <c r="K188" s="17"/>
      <c r="L188" s="17"/>
      <c r="M188" s="17"/>
      <c r="N188" s="17"/>
      <c r="O188" s="17"/>
      <c r="P188" s="17"/>
      <c r="Q188" s="17"/>
      <c r="R188" s="17"/>
      <c r="S188" s="17"/>
      <c r="T188" s="17"/>
      <c r="U188" s="17"/>
      <c r="V188" s="17"/>
      <c r="W188" s="17"/>
      <c r="X188" s="17"/>
      <c r="Y188" s="17"/>
      <c r="Z188" s="17"/>
      <c r="AA188" s="17"/>
      <c r="AB188" s="17"/>
      <c r="AC188" s="17"/>
    </row>
    <row r="189" spans="1:29" ht="12.75" customHeight="1">
      <c r="A189" s="17"/>
      <c r="B189" s="17"/>
      <c r="C189" s="17"/>
      <c r="D189" s="17"/>
      <c r="E189" s="17"/>
      <c r="F189" s="17"/>
      <c r="G189" s="17"/>
      <c r="H189" s="17"/>
      <c r="I189" s="17"/>
      <c r="J189" s="152"/>
      <c r="K189" s="17"/>
      <c r="L189" s="17"/>
      <c r="M189" s="17"/>
      <c r="N189" s="17"/>
      <c r="O189" s="17"/>
      <c r="P189" s="17"/>
      <c r="Q189" s="17"/>
      <c r="R189" s="17"/>
      <c r="S189" s="17"/>
      <c r="T189" s="17"/>
      <c r="U189" s="17"/>
      <c r="V189" s="17"/>
      <c r="W189" s="17"/>
      <c r="X189" s="17"/>
      <c r="Y189" s="17"/>
      <c r="Z189" s="17"/>
      <c r="AA189" s="17"/>
      <c r="AB189" s="17"/>
      <c r="AC189" s="17"/>
    </row>
    <row r="190" spans="1:29" ht="12.75" customHeight="1">
      <c r="A190" s="17"/>
      <c r="B190" s="17"/>
      <c r="C190" s="17"/>
      <c r="D190" s="17"/>
      <c r="E190" s="17"/>
      <c r="F190" s="17"/>
      <c r="G190" s="17"/>
      <c r="H190" s="17"/>
      <c r="I190" s="17"/>
      <c r="J190" s="152"/>
      <c r="K190" s="17"/>
      <c r="L190" s="17"/>
      <c r="M190" s="17"/>
      <c r="N190" s="17"/>
      <c r="O190" s="17"/>
      <c r="P190" s="17"/>
      <c r="Q190" s="17"/>
      <c r="R190" s="17"/>
      <c r="S190" s="17"/>
      <c r="T190" s="17"/>
      <c r="U190" s="17"/>
      <c r="V190" s="17"/>
      <c r="W190" s="17"/>
      <c r="X190" s="17"/>
      <c r="Y190" s="17"/>
      <c r="Z190" s="17"/>
      <c r="AA190" s="17"/>
      <c r="AB190" s="17"/>
      <c r="AC190" s="17"/>
    </row>
    <row r="191" spans="1:29" ht="12.75" customHeight="1">
      <c r="A191" s="17"/>
      <c r="B191" s="17"/>
      <c r="C191" s="17"/>
      <c r="D191" s="17"/>
      <c r="E191" s="17"/>
      <c r="F191" s="17"/>
      <c r="G191" s="17"/>
      <c r="H191" s="17"/>
      <c r="I191" s="17"/>
      <c r="J191" s="152"/>
      <c r="K191" s="17"/>
      <c r="L191" s="17"/>
      <c r="M191" s="17"/>
      <c r="N191" s="17"/>
      <c r="O191" s="17"/>
      <c r="P191" s="17"/>
      <c r="Q191" s="17"/>
      <c r="R191" s="17"/>
      <c r="S191" s="17"/>
      <c r="T191" s="17"/>
      <c r="U191" s="17"/>
      <c r="V191" s="17"/>
      <c r="W191" s="17"/>
      <c r="X191" s="17"/>
      <c r="Y191" s="17"/>
      <c r="Z191" s="17"/>
      <c r="AA191" s="17"/>
      <c r="AB191" s="17"/>
      <c r="AC191" s="17"/>
    </row>
    <row r="192" spans="1:29" ht="12.75" customHeight="1">
      <c r="A192" s="17"/>
      <c r="B192" s="17"/>
      <c r="C192" s="17"/>
      <c r="D192" s="17"/>
      <c r="E192" s="17"/>
      <c r="F192" s="17"/>
      <c r="G192" s="17"/>
      <c r="H192" s="17"/>
      <c r="I192" s="17"/>
      <c r="J192" s="152"/>
      <c r="K192" s="17"/>
      <c r="L192" s="17"/>
      <c r="M192" s="17"/>
      <c r="N192" s="17"/>
      <c r="O192" s="17"/>
      <c r="P192" s="17"/>
      <c r="Q192" s="17"/>
      <c r="R192" s="17"/>
      <c r="S192" s="17"/>
      <c r="T192" s="17"/>
      <c r="U192" s="17"/>
      <c r="V192" s="17"/>
      <c r="W192" s="17"/>
      <c r="X192" s="17"/>
      <c r="Y192" s="17"/>
      <c r="Z192" s="17"/>
      <c r="AA192" s="17"/>
      <c r="AB192" s="17"/>
      <c r="AC192" s="17"/>
    </row>
    <row r="193" spans="1:29" ht="12.75" customHeight="1">
      <c r="A193" s="17"/>
      <c r="B193" s="17"/>
      <c r="C193" s="17"/>
      <c r="D193" s="17"/>
      <c r="E193" s="17"/>
      <c r="F193" s="17"/>
      <c r="G193" s="17"/>
      <c r="H193" s="17"/>
      <c r="I193" s="17"/>
      <c r="J193" s="152"/>
      <c r="K193" s="17"/>
      <c r="L193" s="17"/>
      <c r="M193" s="17"/>
      <c r="N193" s="17"/>
      <c r="O193" s="17"/>
      <c r="P193" s="17"/>
      <c r="Q193" s="17"/>
      <c r="R193" s="17"/>
      <c r="S193" s="17"/>
      <c r="T193" s="17"/>
      <c r="U193" s="17"/>
      <c r="V193" s="17"/>
      <c r="W193" s="17"/>
      <c r="X193" s="17"/>
      <c r="Y193" s="17"/>
      <c r="Z193" s="17"/>
      <c r="AA193" s="17"/>
      <c r="AB193" s="17"/>
      <c r="AC193" s="17"/>
    </row>
    <row r="194" spans="1:29" ht="12.75" customHeight="1">
      <c r="A194" s="17"/>
      <c r="B194" s="17"/>
      <c r="C194" s="17"/>
      <c r="D194" s="17"/>
      <c r="E194" s="17"/>
      <c r="F194" s="17"/>
      <c r="G194" s="17"/>
      <c r="H194" s="17"/>
      <c r="I194" s="17"/>
      <c r="J194" s="152"/>
      <c r="K194" s="17"/>
      <c r="L194" s="17"/>
      <c r="M194" s="17"/>
      <c r="N194" s="17"/>
      <c r="O194" s="17"/>
      <c r="P194" s="17"/>
      <c r="Q194" s="17"/>
      <c r="R194" s="17"/>
      <c r="S194" s="17"/>
      <c r="T194" s="17"/>
      <c r="U194" s="17"/>
      <c r="V194" s="17"/>
      <c r="W194" s="17"/>
      <c r="X194" s="17"/>
      <c r="Y194" s="17"/>
      <c r="Z194" s="17"/>
      <c r="AA194" s="17"/>
      <c r="AB194" s="17"/>
      <c r="AC194" s="17"/>
    </row>
    <row r="195" spans="1:29" ht="12.75" customHeight="1">
      <c r="A195" s="17"/>
      <c r="B195" s="17"/>
      <c r="C195" s="17"/>
      <c r="D195" s="17"/>
      <c r="E195" s="17"/>
      <c r="F195" s="17"/>
      <c r="G195" s="17"/>
      <c r="H195" s="17"/>
      <c r="I195" s="17"/>
      <c r="J195" s="152"/>
      <c r="K195" s="17"/>
      <c r="L195" s="17"/>
      <c r="M195" s="17"/>
      <c r="N195" s="17"/>
      <c r="O195" s="17"/>
      <c r="P195" s="17"/>
      <c r="Q195" s="17"/>
      <c r="R195" s="17"/>
      <c r="S195" s="17"/>
      <c r="T195" s="17"/>
      <c r="U195" s="17"/>
      <c r="V195" s="17"/>
      <c r="W195" s="17"/>
      <c r="X195" s="17"/>
      <c r="Y195" s="17"/>
      <c r="Z195" s="17"/>
      <c r="AA195" s="17"/>
      <c r="AB195" s="17"/>
      <c r="AC195" s="17"/>
    </row>
    <row r="196" spans="1:29" ht="12.75" customHeight="1">
      <c r="A196" s="17"/>
      <c r="B196" s="17"/>
      <c r="C196" s="17"/>
      <c r="D196" s="17"/>
      <c r="E196" s="17"/>
      <c r="F196" s="17"/>
      <c r="G196" s="17"/>
      <c r="H196" s="17"/>
      <c r="I196" s="17"/>
      <c r="J196" s="152"/>
      <c r="K196" s="17"/>
      <c r="L196" s="17"/>
      <c r="M196" s="17"/>
      <c r="N196" s="17"/>
      <c r="O196" s="17"/>
      <c r="P196" s="17"/>
      <c r="Q196" s="17"/>
      <c r="R196" s="17"/>
      <c r="S196" s="17"/>
      <c r="T196" s="17"/>
      <c r="U196" s="17"/>
      <c r="V196" s="17"/>
      <c r="W196" s="17"/>
      <c r="X196" s="17"/>
      <c r="Y196" s="17"/>
      <c r="Z196" s="17"/>
      <c r="AA196" s="17"/>
      <c r="AB196" s="17"/>
      <c r="AC196" s="17"/>
    </row>
    <row r="197" spans="1:29" ht="12.75" customHeight="1">
      <c r="A197" s="17"/>
      <c r="B197" s="17"/>
      <c r="C197" s="17"/>
      <c r="D197" s="17"/>
      <c r="E197" s="17"/>
      <c r="F197" s="17"/>
      <c r="G197" s="17"/>
      <c r="H197" s="17"/>
      <c r="I197" s="17"/>
      <c r="J197" s="152"/>
      <c r="K197" s="17"/>
      <c r="L197" s="17"/>
      <c r="M197" s="17"/>
      <c r="N197" s="17"/>
      <c r="O197" s="17"/>
      <c r="P197" s="17"/>
      <c r="Q197" s="17"/>
      <c r="R197" s="17"/>
      <c r="S197" s="17"/>
      <c r="T197" s="17"/>
      <c r="U197" s="17"/>
      <c r="V197" s="17"/>
      <c r="W197" s="17"/>
      <c r="X197" s="17"/>
      <c r="Y197" s="17"/>
      <c r="Z197" s="17"/>
      <c r="AA197" s="17"/>
      <c r="AB197" s="17"/>
      <c r="AC197" s="17"/>
    </row>
    <row r="198" spans="1:29" ht="12.75" customHeight="1">
      <c r="A198" s="17"/>
      <c r="B198" s="17"/>
      <c r="C198" s="17"/>
      <c r="D198" s="17"/>
      <c r="E198" s="17"/>
      <c r="F198" s="17"/>
      <c r="G198" s="17"/>
      <c r="H198" s="17"/>
      <c r="I198" s="17"/>
      <c r="J198" s="152"/>
      <c r="K198" s="17"/>
      <c r="L198" s="17"/>
      <c r="M198" s="17"/>
      <c r="N198" s="17"/>
      <c r="O198" s="17"/>
      <c r="P198" s="17"/>
      <c r="Q198" s="17"/>
      <c r="R198" s="17"/>
      <c r="S198" s="17"/>
      <c r="T198" s="17"/>
      <c r="U198" s="17"/>
      <c r="V198" s="17"/>
      <c r="W198" s="17"/>
      <c r="X198" s="17"/>
      <c r="Y198" s="17"/>
      <c r="Z198" s="17"/>
      <c r="AA198" s="17"/>
      <c r="AB198" s="17"/>
      <c r="AC198" s="17"/>
    </row>
    <row r="199" spans="1:29" ht="12.75" customHeight="1">
      <c r="A199" s="17"/>
      <c r="B199" s="17"/>
      <c r="C199" s="17"/>
      <c r="D199" s="17"/>
      <c r="E199" s="17"/>
      <c r="F199" s="17"/>
      <c r="G199" s="17"/>
      <c r="H199" s="17"/>
      <c r="I199" s="17"/>
      <c r="J199" s="152"/>
      <c r="K199" s="17"/>
      <c r="L199" s="17"/>
      <c r="M199" s="17"/>
      <c r="N199" s="17"/>
      <c r="O199" s="17"/>
      <c r="P199" s="17"/>
      <c r="Q199" s="17"/>
      <c r="R199" s="17"/>
      <c r="S199" s="17"/>
      <c r="T199" s="17"/>
      <c r="U199" s="17"/>
      <c r="V199" s="17"/>
      <c r="W199" s="17"/>
      <c r="X199" s="17"/>
      <c r="Y199" s="17"/>
      <c r="Z199" s="17"/>
      <c r="AA199" s="17"/>
      <c r="AB199" s="17"/>
      <c r="AC199" s="17"/>
    </row>
    <row r="200" spans="1:29" ht="12.75" customHeight="1">
      <c r="A200" s="17"/>
      <c r="B200" s="17"/>
      <c r="C200" s="17"/>
      <c r="D200" s="17"/>
      <c r="E200" s="17"/>
      <c r="F200" s="17"/>
      <c r="G200" s="17"/>
      <c r="H200" s="17"/>
      <c r="I200" s="17"/>
      <c r="J200" s="152"/>
      <c r="K200" s="17"/>
      <c r="L200" s="17"/>
      <c r="M200" s="17"/>
      <c r="N200" s="17"/>
      <c r="O200" s="17"/>
      <c r="P200" s="17"/>
      <c r="Q200" s="17"/>
      <c r="R200" s="17"/>
      <c r="S200" s="17"/>
      <c r="T200" s="17"/>
      <c r="U200" s="17"/>
      <c r="V200" s="17"/>
      <c r="W200" s="17"/>
      <c r="X200" s="17"/>
      <c r="Y200" s="17"/>
      <c r="Z200" s="17"/>
      <c r="AA200" s="17"/>
      <c r="AB200" s="17"/>
      <c r="AC200" s="17"/>
    </row>
    <row r="201" spans="1:29" ht="12.75" customHeight="1">
      <c r="A201" s="17"/>
      <c r="B201" s="17"/>
      <c r="C201" s="17"/>
      <c r="D201" s="17"/>
      <c r="E201" s="17"/>
      <c r="F201" s="17"/>
      <c r="G201" s="17"/>
      <c r="H201" s="17"/>
      <c r="I201" s="17"/>
      <c r="J201" s="152"/>
      <c r="K201" s="17"/>
      <c r="L201" s="17"/>
      <c r="M201" s="17"/>
      <c r="N201" s="17"/>
      <c r="O201" s="17"/>
      <c r="P201" s="17"/>
      <c r="Q201" s="17"/>
      <c r="R201" s="17"/>
      <c r="S201" s="17"/>
      <c r="T201" s="17"/>
      <c r="U201" s="17"/>
      <c r="V201" s="17"/>
      <c r="W201" s="17"/>
      <c r="X201" s="17"/>
      <c r="Y201" s="17"/>
      <c r="Z201" s="17"/>
      <c r="AA201" s="17"/>
      <c r="AB201" s="17"/>
      <c r="AC201" s="17"/>
    </row>
    <row r="202" spans="1:29" ht="12.75" customHeight="1">
      <c r="A202" s="17"/>
      <c r="B202" s="17"/>
      <c r="C202" s="17"/>
      <c r="D202" s="17"/>
      <c r="E202" s="17"/>
      <c r="F202" s="17"/>
      <c r="G202" s="17"/>
      <c r="H202" s="17"/>
      <c r="I202" s="17"/>
      <c r="J202" s="152"/>
      <c r="K202" s="17"/>
      <c r="L202" s="17"/>
      <c r="M202" s="17"/>
      <c r="N202" s="17"/>
      <c r="O202" s="17"/>
      <c r="P202" s="17"/>
      <c r="Q202" s="17"/>
      <c r="R202" s="17"/>
      <c r="S202" s="17"/>
      <c r="T202" s="17"/>
      <c r="U202" s="17"/>
      <c r="V202" s="17"/>
      <c r="W202" s="17"/>
      <c r="X202" s="17"/>
      <c r="Y202" s="17"/>
      <c r="Z202" s="17"/>
      <c r="AA202" s="17"/>
      <c r="AB202" s="17"/>
      <c r="AC202" s="17"/>
    </row>
    <row r="203" spans="1:29" ht="12.75" customHeight="1">
      <c r="A203" s="17"/>
      <c r="B203" s="17"/>
      <c r="C203" s="17"/>
      <c r="D203" s="17"/>
      <c r="E203" s="17"/>
      <c r="F203" s="17"/>
      <c r="G203" s="17"/>
      <c r="H203" s="17"/>
      <c r="I203" s="17"/>
      <c r="J203" s="152"/>
      <c r="K203" s="17"/>
      <c r="L203" s="17"/>
      <c r="M203" s="17"/>
      <c r="N203" s="17"/>
      <c r="O203" s="17"/>
      <c r="P203" s="17"/>
      <c r="Q203" s="17"/>
      <c r="R203" s="17"/>
      <c r="S203" s="17"/>
      <c r="T203" s="17"/>
      <c r="U203" s="17"/>
      <c r="V203" s="17"/>
      <c r="W203" s="17"/>
      <c r="X203" s="17"/>
      <c r="Y203" s="17"/>
      <c r="Z203" s="17"/>
      <c r="AA203" s="17"/>
      <c r="AB203" s="17"/>
      <c r="AC203" s="17"/>
    </row>
    <row r="204" spans="1:29" ht="12.75" customHeight="1">
      <c r="A204" s="17"/>
      <c r="B204" s="17"/>
      <c r="C204" s="17"/>
      <c r="D204" s="17"/>
      <c r="E204" s="17"/>
      <c r="F204" s="17"/>
      <c r="G204" s="17"/>
      <c r="H204" s="17"/>
      <c r="I204" s="17"/>
      <c r="J204" s="152"/>
      <c r="K204" s="17"/>
      <c r="L204" s="17"/>
      <c r="M204" s="17"/>
      <c r="N204" s="17"/>
      <c r="O204" s="17"/>
      <c r="P204" s="17"/>
      <c r="Q204" s="17"/>
      <c r="R204" s="17"/>
      <c r="S204" s="17"/>
      <c r="T204" s="17"/>
      <c r="U204" s="17"/>
      <c r="V204" s="17"/>
      <c r="W204" s="17"/>
      <c r="X204" s="17"/>
      <c r="Y204" s="17"/>
      <c r="Z204" s="17"/>
      <c r="AA204" s="17"/>
      <c r="AB204" s="17"/>
      <c r="AC204" s="17"/>
    </row>
    <row r="205" spans="1:29" ht="12.75" customHeight="1">
      <c r="A205" s="17"/>
      <c r="B205" s="17"/>
      <c r="C205" s="17"/>
      <c r="D205" s="17"/>
      <c r="E205" s="17"/>
      <c r="F205" s="17"/>
      <c r="G205" s="17"/>
      <c r="H205" s="17"/>
      <c r="I205" s="17"/>
      <c r="J205" s="152"/>
      <c r="K205" s="17"/>
      <c r="L205" s="17"/>
      <c r="M205" s="17"/>
      <c r="N205" s="17"/>
      <c r="O205" s="17"/>
      <c r="P205" s="17"/>
      <c r="Q205" s="17"/>
      <c r="R205" s="17"/>
      <c r="S205" s="17"/>
      <c r="T205" s="17"/>
      <c r="U205" s="17"/>
      <c r="V205" s="17"/>
      <c r="W205" s="17"/>
      <c r="X205" s="17"/>
      <c r="Y205" s="17"/>
      <c r="Z205" s="17"/>
      <c r="AA205" s="17"/>
      <c r="AB205" s="17"/>
      <c r="AC205" s="17"/>
    </row>
    <row r="206" spans="1:29" ht="12.75" customHeight="1">
      <c r="A206" s="17"/>
      <c r="B206" s="17"/>
      <c r="C206" s="17"/>
      <c r="D206" s="17"/>
      <c r="E206" s="17"/>
      <c r="F206" s="17"/>
      <c r="G206" s="17"/>
      <c r="H206" s="17"/>
      <c r="I206" s="17"/>
      <c r="J206" s="152"/>
      <c r="K206" s="17"/>
      <c r="L206" s="17"/>
      <c r="M206" s="17"/>
      <c r="N206" s="17"/>
      <c r="O206" s="17"/>
      <c r="P206" s="17"/>
      <c r="Q206" s="17"/>
      <c r="R206" s="17"/>
      <c r="S206" s="17"/>
      <c r="T206" s="17"/>
      <c r="U206" s="17"/>
      <c r="V206" s="17"/>
      <c r="W206" s="17"/>
      <c r="X206" s="17"/>
      <c r="Y206" s="17"/>
      <c r="Z206" s="17"/>
      <c r="AA206" s="17"/>
      <c r="AB206" s="17"/>
      <c r="AC206" s="17"/>
    </row>
    <row r="207" spans="1:29" ht="12.75" customHeight="1">
      <c r="A207" s="17"/>
      <c r="B207" s="17"/>
      <c r="C207" s="17"/>
      <c r="D207" s="17"/>
      <c r="E207" s="17"/>
      <c r="F207" s="17"/>
      <c r="G207" s="17"/>
      <c r="H207" s="17"/>
      <c r="I207" s="17"/>
      <c r="J207" s="152"/>
      <c r="K207" s="17"/>
      <c r="L207" s="17"/>
      <c r="M207" s="17"/>
      <c r="N207" s="17"/>
      <c r="O207" s="17"/>
      <c r="P207" s="17"/>
      <c r="Q207" s="17"/>
      <c r="R207" s="17"/>
      <c r="S207" s="17"/>
      <c r="T207" s="17"/>
      <c r="U207" s="17"/>
      <c r="V207" s="17"/>
      <c r="W207" s="17"/>
      <c r="X207" s="17"/>
      <c r="Y207" s="17"/>
      <c r="Z207" s="17"/>
      <c r="AA207" s="17"/>
      <c r="AB207" s="17"/>
      <c r="AC207" s="17"/>
    </row>
    <row r="208" spans="1:29" ht="12.75" customHeight="1">
      <c r="A208" s="17"/>
      <c r="B208" s="17"/>
      <c r="C208" s="17"/>
      <c r="D208" s="17"/>
      <c r="E208" s="17"/>
      <c r="F208" s="17"/>
      <c r="G208" s="17"/>
      <c r="H208" s="17"/>
      <c r="I208" s="17"/>
      <c r="J208" s="152"/>
      <c r="K208" s="17"/>
      <c r="L208" s="17"/>
      <c r="M208" s="17"/>
      <c r="N208" s="17"/>
      <c r="O208" s="17"/>
      <c r="P208" s="17"/>
      <c r="Q208" s="17"/>
      <c r="R208" s="17"/>
      <c r="S208" s="17"/>
      <c r="T208" s="17"/>
      <c r="U208" s="17"/>
      <c r="V208" s="17"/>
      <c r="W208" s="17"/>
      <c r="X208" s="17"/>
      <c r="Y208" s="17"/>
      <c r="Z208" s="17"/>
      <c r="AA208" s="17"/>
      <c r="AB208" s="17"/>
      <c r="AC208" s="17"/>
    </row>
    <row r="209" spans="1:29" ht="12.75" customHeight="1">
      <c r="A209" s="17"/>
      <c r="B209" s="17"/>
      <c r="C209" s="17"/>
      <c r="D209" s="17"/>
      <c r="E209" s="17"/>
      <c r="F209" s="17"/>
      <c r="G209" s="17"/>
      <c r="H209" s="17"/>
      <c r="I209" s="17"/>
      <c r="J209" s="152"/>
      <c r="K209" s="17"/>
      <c r="L209" s="17"/>
      <c r="M209" s="17"/>
      <c r="N209" s="17"/>
      <c r="O209" s="17"/>
      <c r="P209" s="17"/>
      <c r="Q209" s="17"/>
      <c r="R209" s="17"/>
      <c r="S209" s="17"/>
      <c r="T209" s="17"/>
      <c r="U209" s="17"/>
      <c r="V209" s="17"/>
      <c r="W209" s="17"/>
      <c r="X209" s="17"/>
      <c r="Y209" s="17"/>
      <c r="Z209" s="17"/>
      <c r="AA209" s="17"/>
      <c r="AB209" s="17"/>
      <c r="AC209" s="17"/>
    </row>
    <row r="210" spans="1:29" ht="12.75" customHeight="1">
      <c r="A210" s="17"/>
      <c r="B210" s="17"/>
      <c r="C210" s="17"/>
      <c r="D210" s="17"/>
      <c r="E210" s="17"/>
      <c r="F210" s="17"/>
      <c r="G210" s="17"/>
      <c r="H210" s="17"/>
      <c r="I210" s="17"/>
      <c r="J210" s="152"/>
      <c r="K210" s="17"/>
      <c r="L210" s="17"/>
      <c r="M210" s="17"/>
      <c r="N210" s="17"/>
      <c r="O210" s="17"/>
      <c r="P210" s="17"/>
      <c r="Q210" s="17"/>
      <c r="R210" s="17"/>
      <c r="S210" s="17"/>
      <c r="T210" s="17"/>
      <c r="U210" s="17"/>
      <c r="V210" s="17"/>
      <c r="W210" s="17"/>
      <c r="X210" s="17"/>
      <c r="Y210" s="17"/>
      <c r="Z210" s="17"/>
      <c r="AA210" s="17"/>
      <c r="AB210" s="17"/>
      <c r="AC210" s="17"/>
    </row>
    <row r="211" spans="1:29" ht="12.75" customHeight="1">
      <c r="A211" s="17"/>
      <c r="B211" s="17"/>
      <c r="C211" s="17"/>
      <c r="D211" s="17"/>
      <c r="E211" s="17"/>
      <c r="F211" s="17"/>
      <c r="G211" s="17"/>
      <c r="H211" s="17"/>
      <c r="I211" s="17"/>
      <c r="J211" s="152"/>
      <c r="K211" s="17"/>
      <c r="L211" s="17"/>
      <c r="M211" s="17"/>
      <c r="N211" s="17"/>
      <c r="O211" s="17"/>
      <c r="P211" s="17"/>
      <c r="Q211" s="17"/>
      <c r="R211" s="17"/>
      <c r="S211" s="17"/>
      <c r="T211" s="17"/>
      <c r="U211" s="17"/>
      <c r="V211" s="17"/>
      <c r="W211" s="17"/>
      <c r="X211" s="17"/>
      <c r="Y211" s="17"/>
      <c r="Z211" s="17"/>
      <c r="AA211" s="17"/>
      <c r="AB211" s="17"/>
      <c r="AC211" s="17"/>
    </row>
    <row r="212" spans="1:29" ht="12.75" customHeight="1">
      <c r="A212" s="17"/>
      <c r="B212" s="17"/>
      <c r="C212" s="17"/>
      <c r="D212" s="17"/>
      <c r="E212" s="17"/>
      <c r="F212" s="17"/>
      <c r="G212" s="17"/>
      <c r="H212" s="17"/>
      <c r="I212" s="17"/>
      <c r="J212" s="152"/>
      <c r="K212" s="17"/>
      <c r="L212" s="17"/>
      <c r="M212" s="17"/>
      <c r="N212" s="17"/>
      <c r="O212" s="17"/>
      <c r="P212" s="17"/>
      <c r="Q212" s="17"/>
      <c r="R212" s="17"/>
      <c r="S212" s="17"/>
      <c r="T212" s="17"/>
      <c r="U212" s="17"/>
      <c r="V212" s="17"/>
      <c r="W212" s="17"/>
      <c r="X212" s="17"/>
      <c r="Y212" s="17"/>
      <c r="Z212" s="17"/>
      <c r="AA212" s="17"/>
      <c r="AB212" s="17"/>
      <c r="AC212" s="17"/>
    </row>
    <row r="213" spans="1:29" ht="12.75" customHeight="1">
      <c r="A213" s="17"/>
      <c r="B213" s="17"/>
      <c r="C213" s="17"/>
      <c r="D213" s="17"/>
      <c r="E213" s="17"/>
      <c r="F213" s="17"/>
      <c r="G213" s="17"/>
      <c r="H213" s="17"/>
      <c r="I213" s="17"/>
      <c r="J213" s="152"/>
      <c r="K213" s="17"/>
      <c r="L213" s="17"/>
      <c r="M213" s="17"/>
      <c r="N213" s="17"/>
      <c r="O213" s="17"/>
      <c r="P213" s="17"/>
      <c r="Q213" s="17"/>
      <c r="R213" s="17"/>
      <c r="S213" s="17"/>
      <c r="T213" s="17"/>
      <c r="U213" s="17"/>
      <c r="V213" s="17"/>
      <c r="W213" s="17"/>
      <c r="X213" s="17"/>
      <c r="Y213" s="17"/>
      <c r="Z213" s="17"/>
      <c r="AA213" s="17"/>
      <c r="AB213" s="17"/>
      <c r="AC213" s="17"/>
    </row>
    <row r="214" spans="1:29" ht="12.75" customHeight="1">
      <c r="A214" s="17"/>
      <c r="B214" s="17"/>
      <c r="C214" s="17"/>
      <c r="D214" s="17"/>
      <c r="E214" s="17"/>
      <c r="F214" s="17"/>
      <c r="G214" s="17"/>
      <c r="H214" s="17"/>
      <c r="I214" s="17"/>
      <c r="J214" s="152"/>
      <c r="K214" s="17"/>
      <c r="L214" s="17"/>
      <c r="M214" s="17"/>
      <c r="N214" s="17"/>
      <c r="O214" s="17"/>
      <c r="P214" s="17"/>
      <c r="Q214" s="17"/>
      <c r="R214" s="17"/>
      <c r="S214" s="17"/>
      <c r="T214" s="17"/>
      <c r="U214" s="17"/>
      <c r="V214" s="17"/>
      <c r="W214" s="17"/>
      <c r="X214" s="17"/>
      <c r="Y214" s="17"/>
      <c r="Z214" s="17"/>
      <c r="AA214" s="17"/>
      <c r="AB214" s="17"/>
      <c r="AC214" s="17"/>
    </row>
    <row r="215" spans="1:29" ht="12.75" customHeight="1">
      <c r="A215" s="17"/>
      <c r="B215" s="17"/>
      <c r="C215" s="17"/>
      <c r="D215" s="17"/>
      <c r="E215" s="17"/>
      <c r="F215" s="17"/>
      <c r="G215" s="17"/>
      <c r="H215" s="17"/>
      <c r="I215" s="17"/>
      <c r="J215" s="152"/>
      <c r="K215" s="17"/>
      <c r="L215" s="17"/>
      <c r="M215" s="17"/>
      <c r="N215" s="17"/>
      <c r="O215" s="17"/>
      <c r="P215" s="17"/>
      <c r="Q215" s="17"/>
      <c r="R215" s="17"/>
      <c r="S215" s="17"/>
      <c r="T215" s="17"/>
      <c r="U215" s="17"/>
      <c r="V215" s="17"/>
      <c r="W215" s="17"/>
      <c r="X215" s="17"/>
      <c r="Y215" s="17"/>
      <c r="Z215" s="17"/>
      <c r="AA215" s="17"/>
      <c r="AB215" s="17"/>
      <c r="AC215" s="17"/>
    </row>
    <row r="216" spans="1:29" ht="12.75" customHeight="1">
      <c r="A216" s="17"/>
      <c r="B216" s="17"/>
      <c r="C216" s="17"/>
      <c r="D216" s="17"/>
      <c r="E216" s="17"/>
      <c r="F216" s="17"/>
      <c r="G216" s="17"/>
      <c r="H216" s="17"/>
      <c r="I216" s="17"/>
      <c r="J216" s="152"/>
      <c r="K216" s="17"/>
      <c r="L216" s="17"/>
      <c r="M216" s="17"/>
      <c r="N216" s="17"/>
      <c r="O216" s="17"/>
      <c r="P216" s="17"/>
      <c r="Q216" s="17"/>
      <c r="R216" s="17"/>
      <c r="S216" s="17"/>
      <c r="T216" s="17"/>
      <c r="U216" s="17"/>
      <c r="V216" s="17"/>
      <c r="W216" s="17"/>
      <c r="X216" s="17"/>
      <c r="Y216" s="17"/>
      <c r="Z216" s="17"/>
      <c r="AA216" s="17"/>
      <c r="AB216" s="17"/>
      <c r="AC216" s="17"/>
    </row>
    <row r="217" spans="1:29" ht="12.75" customHeight="1">
      <c r="A217" s="17"/>
      <c r="B217" s="17"/>
      <c r="C217" s="17"/>
      <c r="D217" s="17"/>
      <c r="E217" s="17"/>
      <c r="F217" s="17"/>
      <c r="G217" s="17"/>
      <c r="H217" s="17"/>
      <c r="I217" s="17"/>
      <c r="J217" s="152"/>
      <c r="K217" s="17"/>
      <c r="L217" s="17"/>
      <c r="M217" s="17"/>
      <c r="N217" s="17"/>
      <c r="O217" s="17"/>
      <c r="P217" s="17"/>
      <c r="Q217" s="17"/>
      <c r="R217" s="17"/>
      <c r="S217" s="17"/>
      <c r="T217" s="17"/>
      <c r="U217" s="17"/>
      <c r="V217" s="17"/>
      <c r="W217" s="17"/>
      <c r="X217" s="17"/>
      <c r="Y217" s="17"/>
      <c r="Z217" s="17"/>
      <c r="AA217" s="17"/>
      <c r="AB217" s="17"/>
      <c r="AC217" s="17"/>
    </row>
    <row r="218" spans="1:29" ht="12.75" customHeight="1">
      <c r="A218" s="17"/>
      <c r="B218" s="17"/>
      <c r="C218" s="17"/>
      <c r="D218" s="17"/>
      <c r="E218" s="17"/>
      <c r="F218" s="17"/>
      <c r="G218" s="17"/>
      <c r="H218" s="17"/>
      <c r="I218" s="17"/>
      <c r="J218" s="152"/>
      <c r="K218" s="17"/>
      <c r="L218" s="17"/>
      <c r="M218" s="17"/>
      <c r="N218" s="17"/>
      <c r="O218" s="17"/>
      <c r="P218" s="17"/>
      <c r="Q218" s="17"/>
      <c r="R218" s="17"/>
      <c r="S218" s="17"/>
      <c r="T218" s="17"/>
      <c r="U218" s="17"/>
      <c r="V218" s="17"/>
      <c r="W218" s="17"/>
      <c r="X218" s="17"/>
      <c r="Y218" s="17"/>
      <c r="Z218" s="17"/>
      <c r="AA218" s="17"/>
      <c r="AB218" s="17"/>
      <c r="AC218" s="17"/>
    </row>
    <row r="219" spans="1:29" ht="12.75" customHeight="1">
      <c r="A219" s="17"/>
      <c r="B219" s="17"/>
      <c r="C219" s="17"/>
      <c r="D219" s="17"/>
      <c r="E219" s="17"/>
      <c r="F219" s="17"/>
      <c r="G219" s="17"/>
      <c r="H219" s="17"/>
      <c r="I219" s="17"/>
      <c r="J219" s="152"/>
      <c r="K219" s="17"/>
      <c r="L219" s="17"/>
      <c r="M219" s="17"/>
      <c r="N219" s="17"/>
      <c r="O219" s="17"/>
      <c r="P219" s="17"/>
      <c r="Q219" s="17"/>
      <c r="R219" s="17"/>
      <c r="S219" s="17"/>
      <c r="T219" s="17"/>
      <c r="U219" s="17"/>
      <c r="V219" s="17"/>
      <c r="W219" s="17"/>
      <c r="X219" s="17"/>
      <c r="Y219" s="17"/>
      <c r="Z219" s="17"/>
      <c r="AA219" s="17"/>
      <c r="AB219" s="17"/>
      <c r="AC219" s="17"/>
    </row>
    <row r="220" spans="1:29" ht="12.75" customHeight="1">
      <c r="A220" s="17"/>
      <c r="B220" s="17"/>
      <c r="C220" s="17"/>
      <c r="D220" s="17"/>
      <c r="E220" s="17"/>
      <c r="F220" s="17"/>
      <c r="G220" s="17"/>
      <c r="H220" s="17"/>
      <c r="I220" s="17"/>
      <c r="J220" s="152"/>
      <c r="K220" s="17"/>
      <c r="L220" s="17"/>
      <c r="M220" s="17"/>
      <c r="N220" s="17"/>
      <c r="O220" s="17"/>
      <c r="P220" s="17"/>
      <c r="Q220" s="17"/>
      <c r="R220" s="17"/>
      <c r="S220" s="17"/>
      <c r="T220" s="17"/>
      <c r="U220" s="17"/>
      <c r="V220" s="17"/>
      <c r="W220" s="17"/>
      <c r="X220" s="17"/>
      <c r="Y220" s="17"/>
      <c r="Z220" s="17"/>
      <c r="AA220" s="17"/>
      <c r="AB220" s="17"/>
      <c r="AC220" s="17"/>
    </row>
    <row r="221" spans="1:29" ht="12.75" customHeight="1">
      <c r="A221" s="17"/>
      <c r="B221" s="17"/>
      <c r="C221" s="17"/>
      <c r="D221" s="17"/>
      <c r="E221" s="17"/>
      <c r="F221" s="17"/>
      <c r="G221" s="17"/>
      <c r="H221" s="17"/>
      <c r="I221" s="17"/>
      <c r="J221" s="152"/>
      <c r="K221" s="17"/>
      <c r="L221" s="17"/>
      <c r="M221" s="17"/>
      <c r="N221" s="17"/>
      <c r="O221" s="17"/>
      <c r="P221" s="17"/>
      <c r="Q221" s="17"/>
      <c r="R221" s="17"/>
      <c r="S221" s="17"/>
      <c r="T221" s="17"/>
      <c r="U221" s="17"/>
      <c r="V221" s="17"/>
      <c r="W221" s="17"/>
      <c r="X221" s="17"/>
      <c r="Y221" s="17"/>
      <c r="Z221" s="17"/>
      <c r="AA221" s="17"/>
      <c r="AB221" s="17"/>
      <c r="AC221" s="17"/>
    </row>
    <row r="222" spans="1:29" ht="12.75" customHeight="1">
      <c r="A222" s="17"/>
      <c r="B222" s="17"/>
      <c r="C222" s="17"/>
      <c r="D222" s="17"/>
      <c r="E222" s="17"/>
      <c r="F222" s="17"/>
      <c r="G222" s="17"/>
      <c r="H222" s="17"/>
      <c r="I222" s="17"/>
      <c r="J222" s="152"/>
      <c r="K222" s="17"/>
      <c r="L222" s="17"/>
      <c r="M222" s="17"/>
      <c r="N222" s="17"/>
      <c r="O222" s="17"/>
      <c r="P222" s="17"/>
      <c r="Q222" s="17"/>
      <c r="R222" s="17"/>
      <c r="S222" s="17"/>
      <c r="T222" s="17"/>
      <c r="U222" s="17"/>
      <c r="V222" s="17"/>
      <c r="W222" s="17"/>
      <c r="X222" s="17"/>
      <c r="Y222" s="17"/>
      <c r="Z222" s="17"/>
      <c r="AA222" s="17"/>
      <c r="AB222" s="17"/>
      <c r="AC222" s="17"/>
    </row>
    <row r="223" spans="1:29" ht="12.75" customHeight="1">
      <c r="A223" s="17"/>
      <c r="B223" s="17"/>
      <c r="C223" s="17"/>
      <c r="D223" s="17"/>
      <c r="E223" s="17"/>
      <c r="F223" s="17"/>
      <c r="G223" s="17"/>
      <c r="H223" s="17"/>
      <c r="I223" s="17"/>
      <c r="J223" s="152"/>
      <c r="K223" s="17"/>
      <c r="L223" s="17"/>
      <c r="M223" s="17"/>
      <c r="N223" s="17"/>
      <c r="O223" s="17"/>
      <c r="P223" s="17"/>
      <c r="Q223" s="17"/>
      <c r="R223" s="17"/>
      <c r="S223" s="17"/>
      <c r="T223" s="17"/>
      <c r="U223" s="17"/>
      <c r="V223" s="17"/>
      <c r="W223" s="17"/>
      <c r="X223" s="17"/>
      <c r="Y223" s="17"/>
      <c r="Z223" s="17"/>
      <c r="AA223" s="17"/>
      <c r="AB223" s="17"/>
      <c r="AC223" s="17"/>
    </row>
    <row r="224" spans="1:29" ht="12.75" customHeight="1">
      <c r="A224" s="17"/>
      <c r="B224" s="17"/>
      <c r="C224" s="17"/>
      <c r="D224" s="17"/>
      <c r="E224" s="17"/>
      <c r="F224" s="17"/>
      <c r="G224" s="17"/>
      <c r="H224" s="17"/>
      <c r="I224" s="17"/>
      <c r="J224" s="152"/>
      <c r="K224" s="17"/>
      <c r="L224" s="17"/>
      <c r="M224" s="17"/>
      <c r="N224" s="17"/>
      <c r="O224" s="17"/>
      <c r="P224" s="17"/>
      <c r="Q224" s="17"/>
      <c r="R224" s="17"/>
      <c r="S224" s="17"/>
      <c r="T224" s="17"/>
      <c r="U224" s="17"/>
      <c r="V224" s="17"/>
      <c r="W224" s="17"/>
      <c r="X224" s="17"/>
      <c r="Y224" s="17"/>
      <c r="Z224" s="17"/>
      <c r="AA224" s="17"/>
      <c r="AB224" s="17"/>
      <c r="AC224" s="17"/>
    </row>
    <row r="225" spans="1:29" ht="12.75" customHeight="1">
      <c r="A225" s="17"/>
      <c r="B225" s="17"/>
      <c r="C225" s="17"/>
      <c r="D225" s="17"/>
      <c r="E225" s="17"/>
      <c r="F225" s="17"/>
      <c r="G225" s="17"/>
      <c r="H225" s="17"/>
      <c r="I225" s="17"/>
      <c r="J225" s="152"/>
      <c r="K225" s="17"/>
      <c r="L225" s="17"/>
      <c r="M225" s="17"/>
      <c r="N225" s="17"/>
      <c r="O225" s="17"/>
      <c r="P225" s="17"/>
      <c r="Q225" s="17"/>
      <c r="R225" s="17"/>
      <c r="S225" s="17"/>
      <c r="T225" s="17"/>
      <c r="U225" s="17"/>
      <c r="V225" s="17"/>
      <c r="W225" s="17"/>
      <c r="X225" s="17"/>
      <c r="Y225" s="17"/>
      <c r="Z225" s="17"/>
      <c r="AA225" s="17"/>
      <c r="AB225" s="17"/>
      <c r="AC225" s="17"/>
    </row>
    <row r="226" spans="1:29" ht="12.75" customHeight="1">
      <c r="A226" s="17"/>
      <c r="B226" s="17"/>
      <c r="C226" s="17"/>
      <c r="D226" s="17"/>
      <c r="E226" s="17"/>
      <c r="F226" s="17"/>
      <c r="G226" s="17"/>
      <c r="H226" s="17"/>
      <c r="I226" s="17"/>
      <c r="J226" s="152"/>
      <c r="K226" s="17"/>
      <c r="L226" s="17"/>
      <c r="M226" s="17"/>
      <c r="N226" s="17"/>
      <c r="O226" s="17"/>
      <c r="P226" s="17"/>
      <c r="Q226" s="17"/>
      <c r="R226" s="17"/>
      <c r="S226" s="17"/>
      <c r="T226" s="17"/>
      <c r="U226" s="17"/>
      <c r="V226" s="17"/>
      <c r="W226" s="17"/>
      <c r="X226" s="17"/>
      <c r="Y226" s="17"/>
      <c r="Z226" s="17"/>
      <c r="AA226" s="17"/>
      <c r="AB226" s="17"/>
      <c r="AC226" s="17"/>
    </row>
    <row r="227" spans="1:29" ht="12.75" customHeight="1">
      <c r="A227" s="17"/>
      <c r="B227" s="17"/>
      <c r="C227" s="17"/>
      <c r="D227" s="17"/>
      <c r="E227" s="17"/>
      <c r="F227" s="17"/>
      <c r="G227" s="17"/>
      <c r="H227" s="17"/>
      <c r="I227" s="17"/>
      <c r="J227" s="152"/>
      <c r="K227" s="17"/>
      <c r="L227" s="17"/>
      <c r="M227" s="17"/>
      <c r="N227" s="17"/>
      <c r="O227" s="17"/>
      <c r="P227" s="17"/>
      <c r="Q227" s="17"/>
      <c r="R227" s="17"/>
      <c r="S227" s="17"/>
      <c r="T227" s="17"/>
      <c r="U227" s="17"/>
      <c r="V227" s="17"/>
      <c r="W227" s="17"/>
      <c r="X227" s="17"/>
      <c r="Y227" s="17"/>
      <c r="Z227" s="17"/>
      <c r="AA227" s="17"/>
      <c r="AB227" s="17"/>
      <c r="AC227" s="17"/>
    </row>
    <row r="228" spans="1:29" ht="12.75" customHeight="1">
      <c r="A228" s="17"/>
      <c r="B228" s="17"/>
      <c r="C228" s="17"/>
      <c r="D228" s="17"/>
      <c r="E228" s="17"/>
      <c r="F228" s="17"/>
      <c r="G228" s="17"/>
      <c r="H228" s="17"/>
      <c r="I228" s="17"/>
      <c r="J228" s="152"/>
      <c r="K228" s="17"/>
      <c r="L228" s="17"/>
      <c r="M228" s="17"/>
      <c r="N228" s="17"/>
      <c r="O228" s="17"/>
      <c r="P228" s="17"/>
      <c r="Q228" s="17"/>
      <c r="R228" s="17"/>
      <c r="S228" s="17"/>
      <c r="T228" s="17"/>
      <c r="U228" s="17"/>
      <c r="V228" s="17"/>
      <c r="W228" s="17"/>
      <c r="X228" s="17"/>
      <c r="Y228" s="17"/>
      <c r="Z228" s="17"/>
      <c r="AA228" s="17"/>
      <c r="AB228" s="17"/>
      <c r="AC228" s="17"/>
    </row>
    <row r="229" spans="1:29" ht="12.75" customHeight="1">
      <c r="A229" s="17"/>
      <c r="B229" s="17"/>
      <c r="C229" s="17"/>
      <c r="D229" s="17"/>
      <c r="E229" s="17"/>
      <c r="F229" s="17"/>
      <c r="G229" s="17"/>
      <c r="H229" s="17"/>
      <c r="I229" s="17"/>
      <c r="J229" s="152"/>
      <c r="K229" s="17"/>
      <c r="L229" s="17"/>
      <c r="M229" s="17"/>
      <c r="N229" s="17"/>
      <c r="O229" s="17"/>
      <c r="P229" s="17"/>
      <c r="Q229" s="17"/>
      <c r="R229" s="17"/>
      <c r="S229" s="17"/>
      <c r="T229" s="17"/>
      <c r="U229" s="17"/>
      <c r="V229" s="17"/>
      <c r="W229" s="17"/>
      <c r="X229" s="17"/>
      <c r="Y229" s="17"/>
      <c r="Z229" s="17"/>
      <c r="AA229" s="17"/>
      <c r="AB229" s="17"/>
      <c r="AC229" s="17"/>
    </row>
    <row r="230" spans="1:29" ht="12.75" customHeight="1">
      <c r="A230" s="17"/>
      <c r="B230" s="17"/>
      <c r="C230" s="17"/>
      <c r="D230" s="17"/>
      <c r="E230" s="17"/>
      <c r="F230" s="17"/>
      <c r="G230" s="17"/>
      <c r="H230" s="17"/>
      <c r="I230" s="17"/>
      <c r="J230" s="152"/>
      <c r="K230" s="17"/>
      <c r="L230" s="17"/>
      <c r="M230" s="17"/>
      <c r="N230" s="17"/>
      <c r="O230" s="17"/>
      <c r="P230" s="17"/>
      <c r="Q230" s="17"/>
      <c r="R230" s="17"/>
      <c r="S230" s="17"/>
      <c r="T230" s="17"/>
      <c r="U230" s="17"/>
      <c r="V230" s="17"/>
      <c r="W230" s="17"/>
      <c r="X230" s="17"/>
      <c r="Y230" s="17"/>
      <c r="Z230" s="17"/>
      <c r="AA230" s="17"/>
      <c r="AB230" s="17"/>
      <c r="AC230" s="17"/>
    </row>
    <row r="231" spans="1:29" ht="12.75" customHeight="1">
      <c r="A231" s="17"/>
      <c r="B231" s="17"/>
      <c r="C231" s="17"/>
      <c r="D231" s="17"/>
      <c r="E231" s="17"/>
      <c r="F231" s="17"/>
      <c r="G231" s="17"/>
      <c r="H231" s="17"/>
      <c r="I231" s="17"/>
      <c r="J231" s="152"/>
      <c r="K231" s="17"/>
      <c r="L231" s="17"/>
      <c r="M231" s="17"/>
      <c r="N231" s="17"/>
      <c r="O231" s="17"/>
      <c r="P231" s="17"/>
      <c r="Q231" s="17"/>
      <c r="R231" s="17"/>
      <c r="S231" s="17"/>
      <c r="T231" s="17"/>
      <c r="U231" s="17"/>
      <c r="V231" s="17"/>
      <c r="W231" s="17"/>
      <c r="X231" s="17"/>
      <c r="Y231" s="17"/>
      <c r="Z231" s="17"/>
      <c r="AA231" s="17"/>
      <c r="AB231" s="17"/>
      <c r="AC231" s="17"/>
    </row>
    <row r="232" spans="1:29" ht="15.75" customHeight="1"/>
    <row r="233" spans="1:29" ht="15.75" customHeight="1"/>
    <row r="234" spans="1:29" ht="15.75" customHeight="1"/>
    <row r="235" spans="1:29" ht="15.75" customHeight="1"/>
    <row r="236" spans="1:29" ht="15.75" customHeight="1"/>
    <row r="237" spans="1:29" ht="15.75" customHeight="1"/>
    <row r="238" spans="1:29" ht="15.75" customHeight="1"/>
    <row r="239" spans="1:29" ht="15.75" customHeight="1"/>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3:I3"/>
    <mergeCell ref="A31:I31"/>
    <mergeCell ref="B4:C4"/>
    <mergeCell ref="D4:E4"/>
    <mergeCell ref="F4:G4"/>
    <mergeCell ref="H4:I4"/>
  </mergeCells>
  <phoneticPr fontId="53" type="noConversion"/>
  <pageMargins left="0.25" right="0.25" top="0.75" bottom="0.75" header="0" footer="0"/>
  <pageSetup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39</vt:i4>
      </vt:variant>
      <vt:variant>
        <vt:lpstr>Named Ranges</vt:lpstr>
      </vt:variant>
      <vt:variant>
        <vt:i4>1</vt:i4>
      </vt:variant>
    </vt:vector>
  </HeadingPairs>
  <TitlesOfParts>
    <vt:vector size="40" baseType="lpstr">
      <vt:lpstr>Title Page</vt:lpstr>
      <vt:lpstr>Introduction</vt:lpstr>
      <vt:lpstr>CFO vs Non-CFO</vt:lpstr>
      <vt:lpstr>Index</vt:lpstr>
      <vt:lpstr>1.Key Stats</vt:lpstr>
      <vt:lpstr>2.CostSF</vt:lpstr>
      <vt:lpstr>3.Bldg Use</vt:lpstr>
      <vt:lpstr>4.BldgUseTrend</vt:lpstr>
      <vt:lpstr>5.OfficeTrendbyAgency</vt:lpstr>
      <vt:lpstr>6.WarehouseTrendbyAgency</vt:lpstr>
      <vt:lpstr>7.Bldgs</vt:lpstr>
      <vt:lpstr>8.Utilization</vt:lpstr>
      <vt:lpstr>9.SFbyState</vt:lpstr>
      <vt:lpstr>10.StructuresbyAgency</vt:lpstr>
      <vt:lpstr>11.StructuresbyUse</vt:lpstr>
      <vt:lpstr>12.LandbyAgency</vt:lpstr>
      <vt:lpstr>13.LandbyState</vt:lpstr>
      <vt:lpstr>14.Agency Disposition</vt:lpstr>
      <vt:lpstr>15.DispositionUseBldg</vt:lpstr>
      <vt:lpstr>16.DispositionMethodBldg</vt:lpstr>
      <vt:lpstr>17.DispositionStruct</vt:lpstr>
      <vt:lpstr>18.DispositionLand</vt:lpstr>
      <vt:lpstr>19.Historic Designation</vt:lpstr>
      <vt:lpstr>20.HistoricbyState</vt:lpstr>
      <vt:lpstr>21.HistoricbyAgency</vt:lpstr>
      <vt:lpstr>22.Sustainability</vt:lpstr>
      <vt:lpstr>23.Status</vt:lpstr>
      <vt:lpstr>24.Repair Needs Buildings</vt:lpstr>
      <vt:lpstr>25.Repair Needs Structures</vt:lpstr>
      <vt:lpstr>26.Replacement Value Buildings</vt:lpstr>
      <vt:lpstr>27.Replacement Value Structures</vt:lpstr>
      <vt:lpstr>28.Key Stats Non CFO</vt:lpstr>
      <vt:lpstr>29.CostSF Non CFO</vt:lpstr>
      <vt:lpstr>30.Bldg Use Non CFO</vt:lpstr>
      <vt:lpstr>31.Key Stats All</vt:lpstr>
      <vt:lpstr>32. Condition Index vs age</vt:lpstr>
      <vt:lpstr>32A. Condition index Ratings </vt:lpstr>
      <vt:lpstr>33. Lease Expirations Buildings</vt:lpstr>
      <vt:lpstr>ESRI_MAPINFO_SHEET</vt:lpstr>
      <vt:lpstr>ColRangeStyle1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AaronEEisenbarth</dc:creator>
  <cp:lastModifiedBy>AnneKNussear</cp:lastModifiedBy>
  <cp:lastPrinted>2024-04-05T20:48:19Z</cp:lastPrinted>
  <dcterms:created xsi:type="dcterms:W3CDTF">2022-10-17T15:45:31Z</dcterms:created>
  <dcterms:modified xsi:type="dcterms:W3CDTF">2025-05-30T18:04:01Z</dcterms:modified>
</cp:coreProperties>
</file>