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34800" yWindow="1245" windowWidth="19410" windowHeight="11010" tabRatio="563"/>
  </bookViews>
  <sheets>
    <sheet name="Curriculum - Advanced Quals" sheetId="24" r:id="rId1"/>
    <sheet name="Facility Management" sheetId="21" state="hidden" r:id="rId2"/>
    <sheet name="Curriculum - Individual Courses" sheetId="25" r:id="rId3"/>
  </sheets>
  <definedNames>
    <definedName name="_xlnm._FilterDatabase" localSheetId="0" hidden="1">'Curriculum - Advanced Quals'!$I$11:$BQ$243</definedName>
    <definedName name="_xlnm._FilterDatabase" localSheetId="2" hidden="1">'Curriculum - Individual Courses'!$I$11:$AU$243</definedName>
  </definedNames>
  <calcPr calcId="125725"/>
</workbook>
</file>

<file path=xl/calcChain.xml><?xml version="1.0" encoding="utf-8"?>
<calcChain xmlns="http://schemas.openxmlformats.org/spreadsheetml/2006/main">
  <c r="J8" i="25"/>
  <c r="K8"/>
  <c r="L8"/>
  <c r="M8"/>
  <c r="N8"/>
  <c r="O8"/>
  <c r="P8"/>
  <c r="Q8"/>
  <c r="R8"/>
  <c r="S8"/>
  <c r="T8"/>
  <c r="U8"/>
  <c r="V8"/>
  <c r="W8"/>
  <c r="X8"/>
  <c r="Y8"/>
  <c r="Z8"/>
  <c r="AA8"/>
  <c r="AB8"/>
  <c r="AC8"/>
  <c r="AD8"/>
  <c r="AE8"/>
  <c r="AF8"/>
  <c r="AG8"/>
  <c r="AH8"/>
  <c r="AI8"/>
  <c r="AJ8"/>
  <c r="AK8"/>
  <c r="AL8"/>
  <c r="AM8"/>
  <c r="AN8"/>
  <c r="AO8"/>
  <c r="AP8"/>
  <c r="AQ8"/>
  <c r="AR8"/>
  <c r="AS8"/>
  <c r="AT8"/>
  <c r="AU8"/>
  <c r="J7"/>
  <c r="K7"/>
  <c r="L7"/>
  <c r="M7"/>
  <c r="N7"/>
  <c r="O7"/>
  <c r="P7"/>
  <c r="Q7"/>
  <c r="R7"/>
  <c r="S7"/>
  <c r="T7"/>
  <c r="U7"/>
  <c r="V7"/>
  <c r="W7"/>
  <c r="X7"/>
  <c r="Y7"/>
  <c r="Z7"/>
  <c r="AA7"/>
  <c r="AB7"/>
  <c r="AC7"/>
  <c r="AD7"/>
  <c r="AE7"/>
  <c r="AF7"/>
  <c r="AG7"/>
  <c r="AH7"/>
  <c r="AI7"/>
  <c r="AJ7"/>
  <c r="AK7"/>
  <c r="AL7"/>
  <c r="AM7"/>
  <c r="AN7"/>
  <c r="AO7"/>
  <c r="AP7"/>
  <c r="AQ7"/>
  <c r="AR7"/>
  <c r="AS7"/>
  <c r="AT7"/>
  <c r="AU7"/>
  <c r="M6"/>
  <c r="N6"/>
  <c r="O6"/>
  <c r="P6"/>
  <c r="Q6"/>
  <c r="R6"/>
  <c r="S6"/>
  <c r="T6"/>
  <c r="U6"/>
  <c r="V6"/>
  <c r="W6"/>
  <c r="X6"/>
  <c r="Y6"/>
  <c r="Z6"/>
  <c r="AA6"/>
  <c r="AB6"/>
  <c r="AC6"/>
  <c r="AD6"/>
  <c r="AE6"/>
  <c r="AF6"/>
  <c r="AG6"/>
  <c r="AH6"/>
  <c r="AI6"/>
  <c r="AJ6"/>
  <c r="AK6"/>
  <c r="AL6"/>
  <c r="AM6"/>
  <c r="AN6"/>
  <c r="AO6"/>
  <c r="AP6"/>
  <c r="AQ6"/>
  <c r="AR6"/>
  <c r="AS6"/>
  <c r="AT6"/>
  <c r="AU6"/>
  <c r="J6"/>
  <c r="K6"/>
  <c r="L6"/>
  <c r="I8"/>
  <c r="I7"/>
  <c r="I6"/>
  <c r="J8" i="24"/>
  <c r="I7"/>
  <c r="I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I8"/>
  <c r="BQ7"/>
  <c r="BP7"/>
  <c r="BO7"/>
  <c r="BN7"/>
  <c r="BM7"/>
  <c r="BL7"/>
  <c r="BK7"/>
  <c r="BJ7"/>
  <c r="BI7"/>
  <c r="BH7"/>
  <c r="BG7"/>
  <c r="BF7"/>
  <c r="BE7"/>
  <c r="BD7"/>
  <c r="BC7"/>
  <c r="BB7"/>
  <c r="BA7"/>
  <c r="AZ7"/>
  <c r="AY7"/>
  <c r="AX7"/>
  <c r="AW7"/>
  <c r="AV7"/>
  <c r="AU7"/>
  <c r="AT7"/>
  <c r="AS7"/>
  <c r="AR7"/>
  <c r="AQ7"/>
  <c r="AP7"/>
  <c r="AO7"/>
  <c r="AN7"/>
  <c r="AM7"/>
  <c r="AL7"/>
  <c r="AK7"/>
  <c r="AJ7"/>
  <c r="AI7"/>
  <c r="AH7"/>
  <c r="AG7"/>
  <c r="AF7"/>
  <c r="AE7"/>
  <c r="AD7"/>
  <c r="AC7"/>
  <c r="AB7"/>
  <c r="AA7"/>
  <c r="Z7"/>
  <c r="Y7"/>
  <c r="X7"/>
  <c r="W7"/>
  <c r="V7"/>
  <c r="U7"/>
  <c r="T7"/>
  <c r="S7"/>
  <c r="R7"/>
  <c r="Q7"/>
  <c r="P7"/>
  <c r="O7"/>
  <c r="N7"/>
  <c r="M7"/>
  <c r="L7"/>
  <c r="K7"/>
  <c r="J7"/>
  <c r="BQ6"/>
  <c r="BP6"/>
  <c r="BO6"/>
  <c r="BN6"/>
  <c r="BM6"/>
  <c r="BL6"/>
  <c r="BK6"/>
  <c r="BJ6"/>
  <c r="BI6"/>
  <c r="BH6"/>
  <c r="BG6"/>
  <c r="BF6"/>
  <c r="BE6"/>
  <c r="BD6"/>
  <c r="BC6"/>
  <c r="BB6"/>
  <c r="BA6"/>
  <c r="AZ6"/>
  <c r="AY6"/>
  <c r="AX6"/>
  <c r="AW6"/>
  <c r="AV6"/>
  <c r="AU6"/>
  <c r="AT6"/>
  <c r="AS6"/>
  <c r="AR6"/>
  <c r="AQ6"/>
  <c r="AP6"/>
  <c r="AO6"/>
  <c r="AN6"/>
  <c r="AM6"/>
  <c r="AL6"/>
  <c r="AK6"/>
  <c r="AJ6"/>
  <c r="AI6"/>
  <c r="AH6"/>
  <c r="AG6"/>
  <c r="AF6"/>
  <c r="AE6"/>
  <c r="AD6"/>
  <c r="AC6"/>
  <c r="AB6"/>
  <c r="AA6"/>
  <c r="Z6"/>
  <c r="Y6"/>
  <c r="X6"/>
  <c r="W6"/>
  <c r="V6"/>
  <c r="U6"/>
  <c r="T6"/>
  <c r="S6"/>
  <c r="R6"/>
  <c r="Q6"/>
  <c r="P6"/>
  <c r="O6"/>
  <c r="N6"/>
  <c r="M6"/>
  <c r="L6"/>
  <c r="K6"/>
  <c r="J6"/>
  <c r="L170" i="21" l="1"/>
  <c r="L168"/>
  <c r="G170"/>
  <c r="K168"/>
  <c r="K170"/>
  <c r="N168"/>
  <c r="N170"/>
  <c r="N171" s="1"/>
  <c r="J170"/>
  <c r="J168"/>
  <c r="G169"/>
  <c r="G168"/>
  <c r="G167"/>
  <c r="G166"/>
  <c r="K171" l="1"/>
  <c r="J171"/>
  <c r="L171"/>
  <c r="K172"/>
  <c r="L172"/>
  <c r="J172"/>
  <c r="N169"/>
  <c r="L169"/>
  <c r="K169"/>
  <c r="J169"/>
</calcChain>
</file>

<file path=xl/comments1.xml><?xml version="1.0" encoding="utf-8"?>
<comments xmlns="http://schemas.openxmlformats.org/spreadsheetml/2006/main">
  <authors>
    <author>BrianMGilligan</author>
  </authors>
  <commentList>
    <comment ref="J4" authorId="0">
      <text>
        <r>
          <rPr>
            <b/>
            <sz val="9"/>
            <color indexed="81"/>
            <rFont val="Tahoma"/>
            <family val="2"/>
          </rPr>
          <t xml:space="preserve">Description:
</t>
        </r>
        <r>
          <rPr>
            <sz val="9"/>
            <color indexed="81"/>
            <rFont val="Tahoma"/>
            <family val="2"/>
          </rPr>
          <t xml:space="preserve">
The Energy Manager In Training (EMIT) designation is for the many talented energy professionals out there, that can demonstrate technical strengths by passing the Certified Energy Manager (CEM®) test but do not have the necessary credentials.</t>
        </r>
      </text>
    </comment>
    <comment ref="K4" authorId="0">
      <text>
        <r>
          <rPr>
            <b/>
            <sz val="9"/>
            <color indexed="81"/>
            <rFont val="Tahoma"/>
            <family val="2"/>
          </rPr>
          <t xml:space="preserve">Description:
</t>
        </r>
        <r>
          <rPr>
            <sz val="9"/>
            <color indexed="81"/>
            <rFont val="Tahoma"/>
            <family val="2"/>
          </rPr>
          <t xml:space="preserve">
The BEST course and certification program was developed to raise the professional standards of those engaged in building energy and sustainability; to improve the practice of building energy and sustainability by encouraging professionals to partake in a continuing education course of professional development for building energy and sustainability technicians; to identify persons with acceptable knowledge of the principles and practices of building energy and sustainability technicians through completing the certification and fulfilling prescribed standards of performance and conduct; and to award special recognition to those energy professionals who have demonstrated a high level of competence and ethical fitness in building energy and sustainability.</t>
        </r>
      </text>
    </comment>
    <comment ref="L4" authorId="0">
      <text>
        <r>
          <rPr>
            <b/>
            <sz val="9"/>
            <color indexed="81"/>
            <rFont val="Tahoma"/>
            <family val="2"/>
          </rPr>
          <t>Description:</t>
        </r>
        <r>
          <rPr>
            <sz val="9"/>
            <color indexed="81"/>
            <rFont val="Tahoma"/>
            <family val="2"/>
          </rPr>
          <t xml:space="preserve">
Association of Energy Engineers, in cooperation with the Efficiency Valuation Organization (EVO), has established the Certified Measurement and Verification Professional program with the dual purpose of recognizing the most qualified professionals in this growing area of the energy industry, and raising the overall professional standards within the measurement and verification field.</t>
        </r>
      </text>
    </comment>
    <comment ref="M4" authorId="0">
      <text>
        <r>
          <rPr>
            <b/>
            <sz val="9"/>
            <color indexed="81"/>
            <rFont val="Tahoma"/>
            <family val="2"/>
          </rPr>
          <t>Description:</t>
        </r>
        <r>
          <rPr>
            <sz val="9"/>
            <color indexed="81"/>
            <rFont val="Tahoma"/>
            <family val="2"/>
          </rPr>
          <t xml:space="preserve">
The GOHP training and certification program is an expansion of existing industry recognized training programs and is a collaboration of AEE and AFE. The GOHP training is designed to provide energy management, sustainability and operations and maintenance training for government personnel and contractors operating Government High Performance Buildings. This course will assist Building Operators and Facility Managers in operating buildings in accordance with industry best practices and standards, reducing energy consumption and costs, improving the working environment, and reducing the environmental impacts of government facilities.</t>
        </r>
      </text>
    </comment>
    <comment ref="N4" authorId="0">
      <text>
        <r>
          <rPr>
            <b/>
            <sz val="9"/>
            <color indexed="81"/>
            <rFont val="Tahoma"/>
            <family val="2"/>
          </rPr>
          <t>Description:</t>
        </r>
        <r>
          <rPr>
            <sz val="9"/>
            <color indexed="81"/>
            <rFont val="Tahoma"/>
            <family val="2"/>
          </rPr>
          <t xml:space="preserve">
AEE's Certified Sustainable Development Professional (CSDP) program is designed to provide recognition for professionals who have distinguished themselves as leaders in the sustainable development field. The designation CSDP identifies individuals who have demonstrated high levels of technical expertise in energy management and environmental practices. </t>
        </r>
      </text>
    </comment>
    <comment ref="O4" authorId="0">
      <text>
        <r>
          <rPr>
            <b/>
            <sz val="9"/>
            <color indexed="81"/>
            <rFont val="Tahoma"/>
            <family val="2"/>
          </rPr>
          <t>Description:</t>
        </r>
        <r>
          <rPr>
            <sz val="9"/>
            <color indexed="81"/>
            <rFont val="Tahoma"/>
            <family val="2"/>
          </rPr>
          <t xml:space="preserve">
AEE's Certified Carbon &amp; GHG Reduction Manager (CRM) program is designed to provide recognition for professionals who have distinguished themselves as leaders in the growing field of carbon reduction. The designation CRM identifies individuals who have demonstrated high levels of technical expertise in energy management and environmental practices. </t>
        </r>
      </text>
    </comment>
    <comment ref="P4" authorId="0">
      <text>
        <r>
          <rPr>
            <b/>
            <sz val="9"/>
            <color indexed="81"/>
            <rFont val="Tahoma"/>
            <family val="2"/>
          </rPr>
          <t xml:space="preserve">Description:
</t>
        </r>
        <r>
          <rPr>
            <sz val="9"/>
            <color indexed="81"/>
            <rFont val="Tahoma"/>
            <family val="2"/>
          </rPr>
          <t xml:space="preserve">When you earn the right to put the initials "CBCP" behind your name, you are distinguishing yourself as one who brings to your professional activities the full scope of knowledge requisite to the effective commissioning of existing buildings. You have demonstrated high levels of experience, competence, and specialized knowledge within your field.
</t>
        </r>
      </text>
    </comment>
    <comment ref="Q4" authorId="0">
      <text>
        <r>
          <rPr>
            <b/>
            <sz val="9"/>
            <color indexed="81"/>
            <rFont val="Tahoma"/>
            <family val="2"/>
          </rPr>
          <t>Description:</t>
        </r>
        <r>
          <rPr>
            <sz val="9"/>
            <color indexed="81"/>
            <rFont val="Tahoma"/>
            <family val="2"/>
          </rPr>
          <t xml:space="preserve">
AEE's Certified Business Energy Professional (BEP) program awards special recognition to those business/marketing and energy professionals who have demonstrated a high level of competence and ethical fitness for business/marketing and energy management related disciplines, as well as laws governing and affecting energy professionals.</t>
        </r>
      </text>
    </comment>
    <comment ref="R4" authorId="0">
      <text>
        <r>
          <rPr>
            <b/>
            <sz val="9"/>
            <color indexed="81"/>
            <rFont val="Tahoma"/>
            <family val="2"/>
          </rPr>
          <t xml:space="preserve">Description:
</t>
        </r>
        <r>
          <rPr>
            <sz val="9"/>
            <color indexed="81"/>
            <rFont val="Tahoma"/>
            <family val="2"/>
          </rPr>
          <t xml:space="preserve">
The Business Energy Professional in Training (BEPIT) designation is for the many talented business/marketing energy professionals out there, that can demonstrate passing the Business Energy Professional (BEP®) test but do not have the necessary credentials. 
</t>
        </r>
      </text>
    </comment>
    <comment ref="S4" authorId="0">
      <text>
        <r>
          <rPr>
            <b/>
            <sz val="9"/>
            <color indexed="81"/>
            <rFont val="Tahoma"/>
            <family val="2"/>
          </rPr>
          <t xml:space="preserve">Description:
</t>
        </r>
        <r>
          <rPr>
            <sz val="9"/>
            <color indexed="81"/>
            <rFont val="Tahoma"/>
            <family val="2"/>
          </rPr>
          <t xml:space="preserve">AEE's Certified Lighting Efficiency Professional (CLEP) program is designed to provide recognition for professionals who have distinguished themselves as leaders in the field of lighting efficiency. The designation CLEP identifies individuals who have demonstrated high levels of experience, competence, proficiency, and ethical fitness, bringing to their professional activities the full scope of knowledge requisite to the development and implementation of effective lighting efficiency solutions within the commercial, industrial, institutional and governmental market sectors. 
</t>
        </r>
      </text>
    </comment>
    <comment ref="T4" authorId="0">
      <text>
        <r>
          <rPr>
            <b/>
            <sz val="9"/>
            <color indexed="81"/>
            <rFont val="Tahoma"/>
            <family val="2"/>
          </rPr>
          <t xml:space="preserve">Description:
</t>
        </r>
        <r>
          <rPr>
            <sz val="9"/>
            <color indexed="81"/>
            <rFont val="Tahoma"/>
            <family val="2"/>
          </rPr>
          <t xml:space="preserve">
The Renewable Energy Professional (REP™) certification, introduced by AEE in 2010 is designed to recognize the expertise and experience of professionals involved in the specification and application of renewable and alternative energy technologies, assessment of renewable energy projects, and development of achievable low-carbon and sustainability goals for organizations.
</t>
        </r>
      </text>
    </comment>
    <comment ref="U4" authorId="0">
      <text>
        <r>
          <rPr>
            <b/>
            <sz val="9"/>
            <color indexed="81"/>
            <rFont val="Tahoma"/>
            <family val="2"/>
          </rPr>
          <t>Description:
Association of Energy Engineers has established the Existing Building Commissioning Professional (EBCP™) certification program with the dual purpose of recognizing the most qualified professionals in this growing area within the energy industry, and raising the overall professional standards within the existing building commissioning field.</t>
        </r>
      </text>
    </comment>
    <comment ref="V4" authorId="0">
      <text>
        <r>
          <rPr>
            <b/>
            <sz val="9"/>
            <color indexed="81"/>
            <rFont val="Tahoma"/>
            <family val="2"/>
          </rPr>
          <t xml:space="preserve">Description:
</t>
        </r>
        <r>
          <rPr>
            <sz val="9"/>
            <color indexed="81"/>
            <rFont val="Tahoma"/>
            <family val="2"/>
          </rPr>
          <t xml:space="preserve">AEE's Certified Green Building Engineer (GBE) program awards special recognition to those green building, design and construction engineering professionals who have demonstrated a high level of competence and ethical fitness for green building related disciplines, as well as laws governing and affecting green building professionals.
</t>
        </r>
      </text>
    </comment>
    <comment ref="W4" authorId="0">
      <text>
        <r>
          <rPr>
            <b/>
            <sz val="9"/>
            <color indexed="81"/>
            <rFont val="Tahoma"/>
            <family val="2"/>
          </rPr>
          <t>Description:</t>
        </r>
        <r>
          <rPr>
            <sz val="9"/>
            <color indexed="81"/>
            <rFont val="Tahoma"/>
            <family val="2"/>
          </rPr>
          <t xml:space="preserve">
The GOHP training and certification program is an expansion of existing industry recognized training programs and is a collaboration of AFE and AEE. The GOHP training is designed to provide energy management, sustainability and operations and maintenance training for government personnel and contractors operating Government High Performance Buildings.
This course will assist Building Operators and Facility Managers in operating buildings in accordance with industry best practices and standards, reducing energy consumption and costs, improving the working environment, and reducing the environmental impacts of government facilities.
</t>
        </r>
      </text>
    </comment>
    <comment ref="X4" authorId="0">
      <text>
        <r>
          <rPr>
            <b/>
            <sz val="9"/>
            <color indexed="81"/>
            <rFont val="Tahoma"/>
            <family val="2"/>
          </rPr>
          <t>Description:</t>
        </r>
        <r>
          <rPr>
            <sz val="9"/>
            <color indexed="81"/>
            <rFont val="Tahoma"/>
            <family val="2"/>
          </rPr>
          <t xml:space="preserve">
Plant engineering/facilities management embraces the installation, operation, maintenance, modification, modernization and protection of physical facilities and equipment used to produce a product or provide a service. It requires the special competency to assume liaison or control responsibility for coordinating multidisciplinary engineering activities such as contractual engineering services, facility design, equipment selection and procurement and construction.
</t>
        </r>
      </text>
    </comment>
    <comment ref="Y4" authorId="0">
      <text>
        <r>
          <rPr>
            <b/>
            <sz val="9"/>
            <color indexed="81"/>
            <rFont val="Tahoma"/>
            <family val="2"/>
          </rPr>
          <t>Description:</t>
        </r>
        <r>
          <rPr>
            <sz val="9"/>
            <color indexed="81"/>
            <rFont val="Tahoma"/>
            <family val="2"/>
          </rPr>
          <t xml:space="preserve">
Plant and facilities maintenance professionals today must confront a wider variety of complex issues than ever before and therefore must possess an extensive knowledge of the many facets of maintenance management. Earning the Certified Plant Maintenance Manager credential will clearly validate to both your employer and industry officials that you possess in-depth expertise in plant and facilities maintenance management. The CPMM program will also help you remain current with the evolving techniques and technologies in maintenance management.
</t>
        </r>
      </text>
    </comment>
    <comment ref="Z4" authorId="0">
      <text>
        <r>
          <rPr>
            <b/>
            <sz val="9"/>
            <color indexed="81"/>
            <rFont val="Tahoma"/>
            <family val="2"/>
          </rPr>
          <t>Description:</t>
        </r>
        <r>
          <rPr>
            <sz val="9"/>
            <color indexed="81"/>
            <rFont val="Tahoma"/>
            <family val="2"/>
          </rPr>
          <t xml:space="preserve">
The CPS review program has been designed for the supervisory professional or those aspiring to fill the ranks of supervision. Our uniquely designed curricula guide you through the most relevant materials to ensure maximum retention for the plant/facility supervisor. Basic supervision requires individuals understand and can exhibit what to do in the face of change, effective communication skills, how to empower employees, and how to enable them to develop the confidence to overcome the daily challenges they face. Each of the sessions will review the general principles for a first-line supervisor discipline as addressed on the exam, with an opportunity to work through sample questions with instructors.</t>
        </r>
      </text>
    </comment>
    <comment ref="AA4" authorId="0">
      <text>
        <r>
          <rPr>
            <b/>
            <sz val="9"/>
            <color indexed="81"/>
            <rFont val="Tahoma"/>
            <family val="2"/>
          </rPr>
          <t>Description:</t>
        </r>
        <r>
          <rPr>
            <sz val="9"/>
            <color indexed="81"/>
            <rFont val="Tahoma"/>
            <family val="2"/>
          </rPr>
          <t xml:space="preserve">
Managing a campus is like managing a small city, requiring vision and comprehensive understanding of structures and their environments. The EFP shows that you get it --you have familiarity with standards and best practices, the ability to perform research-backed stewardship, and the facts, ideas and principles that contribute to creative and sound decisions.</t>
        </r>
      </text>
    </comment>
    <comment ref="AB4" authorId="0">
      <text>
        <r>
          <rPr>
            <b/>
            <sz val="9"/>
            <color indexed="81"/>
            <rFont val="Tahoma"/>
            <family val="2"/>
          </rPr>
          <t>Description:</t>
        </r>
        <r>
          <rPr>
            <sz val="9"/>
            <color indexed="81"/>
            <rFont val="Tahoma"/>
            <family val="2"/>
          </rPr>
          <t xml:space="preserve">
Beyond the EFP Credential level, the Certified Educational Facilities Professional (CEFP) designation denotes the highest level of educational facilities mastery, elevating the credibility of the individual who holds the certification as well as the institution that the certified professional represents.</t>
        </r>
      </text>
    </comment>
    <comment ref="AC4" authorId="0">
      <text>
        <r>
          <rPr>
            <b/>
            <sz val="9"/>
            <color indexed="81"/>
            <rFont val="Tahoma"/>
            <family val="2"/>
          </rPr>
          <t>Description:</t>
        </r>
        <r>
          <rPr>
            <sz val="9"/>
            <color indexed="81"/>
            <rFont val="Tahoma"/>
            <family val="2"/>
          </rPr>
          <t xml:space="preserve">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
        </r>
      </text>
    </comment>
    <comment ref="AD4" authorId="0">
      <text>
        <r>
          <rPr>
            <b/>
            <sz val="9"/>
            <color indexed="81"/>
            <rFont val="Tahoma"/>
            <family val="2"/>
          </rPr>
          <t>Description:</t>
        </r>
        <r>
          <rPr>
            <sz val="9"/>
            <color indexed="81"/>
            <rFont val="Tahoma"/>
            <family val="2"/>
          </rPr>
          <t xml:space="preserve">
ASHRAE has developed the HBDP program in close collaboration with the Illuminating Engineering Society (IES) and the Mechanical Contractors Association of America (MCAA) and with input from the U.S. Green Building Council (USGBC) and the Green Building Initiative (GBI). Candidates who earn the HBDP certification will have demonstrated a well-rounded understanding and knowledge of how HVAC&amp;R design is integrated into high performing buildings to achieve the overall goal of producing a sustainable HVAC&amp;R design.</t>
        </r>
      </text>
    </comment>
    <comment ref="AE4" authorId="0">
      <text>
        <r>
          <rPr>
            <b/>
            <sz val="9"/>
            <color indexed="81"/>
            <rFont val="Tahoma"/>
            <family val="2"/>
          </rPr>
          <t>Description:</t>
        </r>
        <r>
          <rPr>
            <sz val="9"/>
            <color indexed="81"/>
            <rFont val="Tahoma"/>
            <family val="2"/>
          </rPr>
          <t xml:space="preserve">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
        </r>
      </text>
    </comment>
    <comment ref="AF4" authorId="0">
      <text>
        <r>
          <rPr>
            <b/>
            <sz val="9"/>
            <color indexed="81"/>
            <rFont val="Tahoma"/>
            <family val="2"/>
          </rPr>
          <t>Description:</t>
        </r>
        <r>
          <rPr>
            <sz val="9"/>
            <color indexed="81"/>
            <rFont val="Tahoma"/>
            <family val="2"/>
          </rPr>
          <t xml:space="preserve">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
        </r>
      </text>
    </comment>
    <comment ref="AG4" authorId="0">
      <text>
        <r>
          <rPr>
            <b/>
            <sz val="9"/>
            <color indexed="81"/>
            <rFont val="Tahoma"/>
            <family val="2"/>
          </rPr>
          <t>Description:</t>
        </r>
        <r>
          <rPr>
            <sz val="9"/>
            <color indexed="81"/>
            <rFont val="Tahoma"/>
            <family val="2"/>
          </rPr>
          <t xml:space="preserve">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r>
      </text>
    </comment>
    <comment ref="AH4" authorId="0">
      <text>
        <r>
          <rPr>
            <b/>
            <sz val="9"/>
            <color indexed="81"/>
            <rFont val="Tahoma"/>
            <family val="2"/>
          </rPr>
          <t>Description:</t>
        </r>
        <r>
          <rPr>
            <sz val="9"/>
            <color indexed="81"/>
            <rFont val="Tahoma"/>
            <family val="2"/>
          </rPr>
          <t xml:space="preserve">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
        </r>
      </text>
    </comment>
    <comment ref="AI4" authorId="0">
      <text>
        <r>
          <rPr>
            <b/>
            <sz val="9"/>
            <color indexed="81"/>
            <rFont val="Tahoma"/>
            <family val="2"/>
          </rPr>
          <t>Description</t>
        </r>
        <r>
          <rPr>
            <sz val="9"/>
            <color indexed="81"/>
            <rFont val="Tahoma"/>
            <family val="2"/>
          </rPr>
          <t xml:space="preserve">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
        </r>
      </text>
    </comment>
    <comment ref="AJ4" authorId="0">
      <text>
        <r>
          <rPr>
            <b/>
            <sz val="9"/>
            <color indexed="81"/>
            <rFont val="Tahoma"/>
            <family val="2"/>
          </rPr>
          <t>Description:</t>
        </r>
        <r>
          <rPr>
            <sz val="9"/>
            <color indexed="81"/>
            <rFont val="Tahoma"/>
            <family val="2"/>
          </rPr>
          <t xml:space="preserve">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
        </r>
      </text>
    </comment>
    <comment ref="AK4" authorId="0">
      <text>
        <r>
          <rPr>
            <b/>
            <sz val="9"/>
            <color indexed="81"/>
            <rFont val="Tahoma"/>
            <family val="2"/>
          </rPr>
          <t>Description:</t>
        </r>
        <r>
          <rPr>
            <sz val="9"/>
            <color indexed="81"/>
            <rFont val="Tahoma"/>
            <family val="2"/>
          </rPr>
          <t xml:space="preserve">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
        </r>
      </text>
    </comment>
    <comment ref="AL4" authorId="0">
      <text>
        <r>
          <rPr>
            <b/>
            <sz val="9"/>
            <color indexed="81"/>
            <rFont val="Tahoma"/>
            <family val="2"/>
          </rPr>
          <t>Description:</t>
        </r>
        <r>
          <rPr>
            <sz val="9"/>
            <color indexed="81"/>
            <rFont val="Tahoma"/>
            <family val="2"/>
          </rPr>
          <t xml:space="preserve">
BOMI International’s PAC program provides information that property and facility managers need to manage the ongoing operation and maintenance of building systems and to maximize building efficiency and cost-effectiveness. The program also features applications and scenarios you can use to create building and facility budgets. This certificate program provides three core courses required to complete your Real Property Administrator (RPA®) designation.</t>
        </r>
      </text>
    </comment>
    <comment ref="AM4" authorId="0">
      <text>
        <r>
          <rPr>
            <b/>
            <sz val="9"/>
            <color indexed="81"/>
            <rFont val="Tahoma"/>
            <family val="2"/>
          </rPr>
          <t>Description:</t>
        </r>
        <r>
          <rPr>
            <sz val="9"/>
            <color indexed="81"/>
            <rFont val="Tahoma"/>
            <family val="2"/>
          </rPr>
          <t xml:space="preserve">
BOMI International’s PMFP program will give the essential foundation needed to be a successful manager. The program will help you take control of your assets, improve overall operational efficiencies, gain confidence in all elements of investment strategy, and give you the know-how to interpret financial statements and construct property/facilities budgets. This nationally recognized certificate in financial proficiency is specifically designed for people who manage real estate assets, and provides courses required to complete your Real Property Administrator (RPA®) and Facilities Management Administrator (FMA®) designations.</t>
        </r>
      </text>
    </comment>
    <comment ref="AN4" authorId="0">
      <text>
        <r>
          <rPr>
            <b/>
            <sz val="9"/>
            <color indexed="81"/>
            <rFont val="Tahoma"/>
            <family val="2"/>
          </rPr>
          <t>Description:</t>
        </r>
        <r>
          <rPr>
            <sz val="9"/>
            <color indexed="81"/>
            <rFont val="Tahoma"/>
            <family val="2"/>
          </rPr>
          <t xml:space="preserve">
BOMI International’s FMC program provides an overview of management information that is important to operate a facility effectively. It also provides the information needed to manage the ongoing operation and maintenance of building systems and to maximize building efficiency and cost-effectiveness. This certificate program provides three core courses required to complete your Facilities Management Administrator (FMA®) designation.  </t>
        </r>
      </text>
    </comment>
    <comment ref="AO4" authorId="0">
      <text>
        <r>
          <rPr>
            <b/>
            <sz val="9"/>
            <color indexed="81"/>
            <rFont val="Tahoma"/>
            <family val="2"/>
          </rPr>
          <t>Description:</t>
        </r>
        <r>
          <rPr>
            <sz val="9"/>
            <color indexed="81"/>
            <rFont val="Tahoma"/>
            <family val="2"/>
          </rPr>
          <t xml:space="preserve">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
        </r>
      </text>
    </comment>
    <comment ref="AP4" author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AQ4" authorId="0">
      <text>
        <r>
          <rPr>
            <b/>
            <sz val="9"/>
            <color indexed="81"/>
            <rFont val="Tahoma"/>
            <family val="2"/>
          </rPr>
          <t>Description:</t>
        </r>
        <r>
          <rPr>
            <sz val="9"/>
            <color indexed="81"/>
            <rFont val="Tahoma"/>
            <family val="2"/>
          </rPr>
          <t xml:space="preserve">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
        </r>
      </text>
    </comment>
    <comment ref="AR4" authorId="0">
      <text>
        <r>
          <rPr>
            <b/>
            <sz val="9"/>
            <color indexed="81"/>
            <rFont val="Tahoma"/>
            <family val="2"/>
          </rPr>
          <t>Description:</t>
        </r>
        <r>
          <rPr>
            <sz val="9"/>
            <color indexed="81"/>
            <rFont val="Tahoma"/>
            <family val="2"/>
          </rPr>
          <t xml:space="preserve">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r>
      </text>
    </comment>
    <comment ref="AS4" authorId="0">
      <text>
        <r>
          <rPr>
            <b/>
            <sz val="9"/>
            <color indexed="81"/>
            <rFont val="Tahoma"/>
            <family val="2"/>
          </rPr>
          <t>Description:</t>
        </r>
        <r>
          <rPr>
            <sz val="9"/>
            <color indexed="81"/>
            <rFont val="Tahoma"/>
            <family val="2"/>
          </rPr>
          <t xml:space="preserve">
EMC is an advanced certification program that requires the student to implement an energy-saving project, and measure the results. This program goes beyond the fundamentals and teaches a broad spectrum of energy management principles and techniques. Topics include building energy use, glazing, insulation, building envelope, heating/cooling, secondary HVAC, controls, central plant equipment, energy auditing, operation and maintenance. Each topic is covered by a discipline expert.
</t>
        </r>
      </text>
    </comment>
    <comment ref="AT4" authorId="0">
      <text>
        <r>
          <rPr>
            <b/>
            <sz val="9"/>
            <color indexed="81"/>
            <rFont val="Tahoma"/>
            <family val="2"/>
          </rPr>
          <t>Description:</t>
        </r>
        <r>
          <rPr>
            <sz val="9"/>
            <color indexed="81"/>
            <rFont val="Tahoma"/>
            <family val="2"/>
          </rPr>
          <t xml:space="preserve">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
        </r>
      </text>
    </comment>
    <comment ref="AU4" authorId="0">
      <text>
        <r>
          <rPr>
            <b/>
            <sz val="9"/>
            <color indexed="81"/>
            <rFont val="Tahoma"/>
            <family val="2"/>
          </rPr>
          <t>Description:</t>
        </r>
        <r>
          <rPr>
            <sz val="9"/>
            <color indexed="81"/>
            <rFont val="Tahoma"/>
            <family val="2"/>
          </rPr>
          <t xml:space="preserve">
The LEED AP BD+C credential provides a standard for professionals participating in the design and construction phases of high-performance, healthful, durable, affordable and environmentally sound commercial, institutional, and high-rise residential buildings. The Green Building Certification Institute (GBCI) created this specialty credential to denote practical knowledge of the Green Building Design + Construction LEED rating systems: LEED for New Construction, LEED for Schools and LEED for Core &amp; Shell.</t>
        </r>
      </text>
    </comment>
    <comment ref="AV4" authorId="0">
      <text>
        <r>
          <rPr>
            <b/>
            <sz val="9"/>
            <color indexed="81"/>
            <rFont val="Tahoma"/>
            <family val="2"/>
          </rPr>
          <t>Description:</t>
        </r>
        <r>
          <rPr>
            <sz val="9"/>
            <color indexed="81"/>
            <rFont val="Tahoma"/>
            <family val="2"/>
          </rPr>
          <t xml:space="preserve">
The LEED AP ID+C credential provides a standard for professionals participating in the design and construction of environmentally responsible, high-performance commercial spaces and tenant improvements. The Green Building Certification Institute (GBCI) created this specialty credential to denote practical knowledge of the Green Interior Design + Construction LEED rating system: LEED for Commercial Interiors.</t>
        </r>
      </text>
    </comment>
    <comment ref="AW4" authorId="0">
      <text>
        <r>
          <rPr>
            <b/>
            <sz val="9"/>
            <color indexed="81"/>
            <rFont val="Tahoma"/>
            <family val="2"/>
          </rPr>
          <t>Description:</t>
        </r>
        <r>
          <rPr>
            <sz val="9"/>
            <color indexed="81"/>
            <rFont val="Tahoma"/>
            <family val="2"/>
          </rPr>
          <t xml:space="preserve">
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
        </r>
      </text>
    </comment>
    <comment ref="AX4" authorId="0">
      <text>
        <r>
          <rPr>
            <b/>
            <sz val="9"/>
            <color indexed="81"/>
            <rFont val="Tahoma"/>
            <family val="2"/>
          </rPr>
          <t>Description:</t>
        </r>
        <r>
          <rPr>
            <sz val="9"/>
            <color indexed="81"/>
            <rFont val="Tahoma"/>
            <family val="2"/>
          </rPr>
          <t xml:space="preserve">
The LEED AP ND credential provides a standard for professionals participating in the design and development of neighborhoods that meet accepted high levels of environmentally responsible, sustainable development. The Green Building Certification Institute (GBCI) created this specialty credential to denote practical knowledge of the LEED for Neighborhood Development rating system.</t>
        </r>
      </text>
    </comment>
    <comment ref="AY4" authorId="0">
      <text>
        <r>
          <rPr>
            <sz val="9"/>
            <color indexed="81"/>
            <rFont val="Tahoma"/>
            <family val="2"/>
          </rPr>
          <t>Facility management is the practice of coordinating the physical work environment with the people and work of an organization. This discipline integrates the principles of business administration, architecture, and the behavioral and engineering sciences.
This certificate program furthers the understanding of this diverse field with an innovative series of courses focusing on design and management of facilities, from concept to installation, to long-term efficient use.</t>
        </r>
      </text>
    </comment>
    <comment ref="AZ4" authorId="0">
      <text>
        <r>
          <rPr>
            <sz val="9"/>
            <color indexed="81"/>
            <rFont val="Tahoma"/>
            <family val="2"/>
          </rPr>
          <t>UC San Diego Extension’s Professional Certificate in Facilities Management offers a comprehensive curriculum designed to equip you with the knowledge, skills and tools necessary to make effective and sustainable facilities management decisions that reduce costs while enhancing your organization’s facility and services. Learn strategies and techniques in all nine areas of competency recognized by the International Facilities Management Association (IFMA), from management and finance to communications and technology. Explore hot topics and current issues in the industry, including sustainability, productivity and environmental economics. Gain insights and tips from experts in the field that you can immediately apply at work.</t>
        </r>
      </text>
    </comment>
    <comment ref="BA4" authorId="0">
      <text>
        <r>
          <rPr>
            <sz val="9"/>
            <color indexed="81"/>
            <rFont val="Tahoma"/>
            <family val="2"/>
          </rPr>
          <t>Facilities management is one of the hottest growing fields; not only is it expanding across borders but it's also rapidly changing within the individual needs of each company. Are you ready? Larger, more complex facilities are built every day with an impressive array of technology and automated systems. Plant managers are responsible not only for day-to-day operations but also long-term: improving efficiency, keeping up-to-date with the latest trends and codes as well as ensuring safety and sustainability.
Success as a facilities manager means juggling competing needs and expectations with a high level of professionalism and a strong knowledge base. Get the technical skills and management techniques you need to increase your effectiveness, save on budget and ensure quality control without compromising employee satisfaction. Advance your understanding of this diverse field with an innovative series of courses focusing on design and management, from concept and installation to long-term use.
Participants in the certificate program will:
Learn technical skills and best practices in management
Explore how to save thousands of dollars in plant maintenance, upkeep and improvements
Examine global issues to identify safer, more reliable and sophisticated options for a plant's operations
Track the latest trends in technology and understand important legal and environmental issues</t>
        </r>
      </text>
    </comment>
    <comment ref="BB4" authorId="0">
      <text>
        <r>
          <rPr>
            <sz val="9"/>
            <color indexed="81"/>
            <rFont val="Tahoma"/>
            <family val="2"/>
          </rPr>
          <t>The Professional Sequence in Facilities Management provides the knowledge, tools and skills needed for successful facilities management, along with a thorough understanding of and practical experience in the critical business decision-making process of the facility manager.</t>
        </r>
      </text>
    </comment>
    <comment ref="BC4" authorId="0">
      <text>
        <r>
          <rPr>
            <sz val="9"/>
            <color indexed="81"/>
            <rFont val="Tahoma"/>
            <family val="2"/>
          </rPr>
          <t>Learn to manage, direct and lead staff in various roles. Understand how to communicate with tenants, negotiate with contractors and respond appropriately to facility emergencies. Gain expertise in working with blue prints, technical documents, computer-aided facility management (CAFM) software, Automated Facility Management (AFM) and Computerized Maintenance Management Systems (CMMS) to help you better manage projects and site monitoring. Develop plans, documents and cost analyses for future development in line with strategic business objectives.</t>
        </r>
      </text>
    </comment>
    <comment ref="BD4" authorId="0">
      <text>
        <r>
          <rPr>
            <sz val="9"/>
            <color indexed="81"/>
            <rFont val="Tahoma"/>
            <family val="2"/>
          </rPr>
          <t>Comprehensive curriculum covers theory, methodology, technology, and best practices related to facility management.</t>
        </r>
      </text>
    </comment>
    <comment ref="BE4" authorId="0">
      <text>
        <r>
          <rPr>
            <sz val="9"/>
            <color indexed="81"/>
            <rFont val="Tahoma"/>
            <family val="2"/>
          </rPr>
          <t>Designed for practicing facility management professionals, Boston University's Certificate in Facilities Management explores core disciplines within the field, insuring that students obtain the knowledge necessary to develop and execute the strategic and operational mission of corporate facilities management</t>
        </r>
      </text>
    </comment>
    <comment ref="BF4" authorId="0">
      <text>
        <r>
          <rPr>
            <sz val="9"/>
            <color indexed="81"/>
            <rFont val="Tahoma"/>
            <family val="2"/>
          </rPr>
          <t>The Sustainable Facilities Management certificate program covers the basic elements of facility management along with related sustainability elements. From sustainable real estate development and construction to extending asset life, this program provides a comprehensive review of the essential skills required of today's facility managers. Participants will be introduced to the importance of incorporating sustainability principles into every step of facility management. Specific focus is given to the Leadership in Energy and Environmental Design (LEED) certification process, green building concepts, green cleaning, commissioning, indoor air quality (IAQ), and reducing the carbon footprint of buildings.</t>
        </r>
      </text>
    </comment>
    <comment ref="BG4" authorId="0">
      <text>
        <r>
          <rPr>
            <sz val="9"/>
            <color indexed="81"/>
            <rFont val="Tahoma"/>
            <family val="2"/>
          </rPr>
          <t>The Center for Workforce &amp; Community Education has partnered with the Engineering and Technology Academic Department to develop a Facility Management Certificate. The Facilities Management certificate program provides the knowledge, skills and tools needed for successful facilities management along with a thorough understanding of practical experience in HVAC, plumbing, fire protection and electrical codes that assists in key decision-making processes of the facility manager. This certificate provides skills that enable advancement in the facilities field.
This certificate program is designed for anyone who has a need to expand his or her knowledge of facilities management including facilities professionals who want to advance their career knowledge or supervisors, managers and others in the construction, drafting or CAD fields.</t>
        </r>
      </text>
    </comment>
    <comment ref="BH4" authorId="0">
      <text>
        <r>
          <rPr>
            <sz val="9"/>
            <color indexed="81"/>
            <rFont val="Tahoma"/>
            <family val="2"/>
          </rPr>
          <t>Students will gain a broad knowledge of the key principles and practical aspects of operating, maintaining and managing residential and commercial facilities. Legal and financial matters as well as sustainable and experiential based learning will be covered in this program.</t>
        </r>
      </text>
    </comment>
    <comment ref="BI4" authorId="0">
      <text>
        <r>
          <rPr>
            <sz val="9"/>
            <color indexed="81"/>
            <rFont val="Tahoma"/>
            <family val="2"/>
          </rPr>
          <t>This Online program consists of four courses and is designed for individuals who currently work within the Facility Management profession and desire to broaden their understanding of Facility Management. Individuals with job titles and responsibilities such as facility manager, building manager/supervisor, building owner, facility planner and support staff, architect, architectural technician, designer, engineer, furniture industry designer, and facility management service consultant will benefit from these courses.
Courses within the FM Online Certificate program help prepare students for successful completion of the International Facility Management Association's (IFMA) Certified Facility Management exam. This credential sets the industry standard ensuring professional excellence and recognition. In addition all courses qualify for IFMA CFM maintenance points. 
Individuals intending to enroll in the program must have background experience in a facility management related area or are currently working towards a degree in a related area of study. A minimum of two years of college course work, including courses in communication and basic mathematics is required.</t>
        </r>
      </text>
    </comment>
    <comment ref="BL4" authorId="0">
      <text>
        <r>
          <rPr>
            <sz val="9"/>
            <color indexed="81"/>
            <rFont val="Tahoma"/>
            <family val="2"/>
          </rPr>
          <t xml:space="preserve">The California State University, East Bay Certificate in Facilities Management equips facilities managers with the up-to-date skills and knowledge required to meet the challenges of this critical and multifaceted role. 
Both new facilities managers and those with more experience will find the program valuable, as the program delves into both technical topics and the complexities of managing diverse staff. The subjects we explore range from preventive and predictive maintenance and the operation and maintenance of mechanical and electrical systems to supervising all the individuals involved in the construction of new facilities.
Classes are held at Cal State East Bay's Concord Campus.
The California State University, East Bay Certificate in Facilities Management equips facilities managers with the up-to-date skills and knowledge required to meet the challenges of this critical and multifaceted role. 
Both new facilities managers and those with more experience will find the program valuable, as the program delves into both technical topics and the complexities of managing diverse staff. The subjects we explore range from preventive and predictive maintenance and the operation and maintenance of mechanical and electrical systems to supervising all the individuals involved in the construction of new facilities.
Classes are held at Cal State East Bay's Concord Campus.
</t>
        </r>
      </text>
    </comment>
    <comment ref="BM4" authorId="0">
      <text>
        <r>
          <rPr>
            <sz val="9"/>
            <color indexed="81"/>
            <rFont val="Tahoma"/>
            <family val="2"/>
          </rPr>
          <t>The facility management graduate certificate requires a minimum of fifteen (15) credit hours of facility management coursework including the following: one required course, COSC 670, Facilities Management; plus a capstone course of at least three (3) credit hours with facility management content (must be approved by the Certificate Council); at least three (3) credit hours of facility management coursework must be completed from outside your major field of study; and an additional two (2) courses must be taken from one of the four major elective areas. All courses used to meet the certificate requirements must be applicable toward a graduate degree from Texas A&amp;M University.</t>
        </r>
      </text>
    </comment>
    <comment ref="BN4" authorId="0">
      <text>
        <r>
          <rPr>
            <sz val="9"/>
            <color indexed="81"/>
            <rFont val="Tahoma"/>
            <family val="2"/>
          </rPr>
          <t xml:space="preserve">The Graduate Certificate Program in Facility Management, based at KU’s Edwards Campus and open to local professionals represents a much broader and more structured attempt to address the graduate educational needs of facility managers. The certificate program is not intended to serve as any kind of substitute for a fully developed accredited degree in Facility Management. The central purpose in this program is to keep practicing professionals abreast of the most innovative developments in each area of Facility Management and to assist practitioners in developing more specialized knowledge in areas important to their individual careers.
</t>
        </r>
      </text>
    </comment>
    <comment ref="BP4" authorId="0">
      <text>
        <r>
          <rPr>
            <sz val="9"/>
            <color indexed="81"/>
            <rFont val="Tahoma"/>
            <family val="2"/>
          </rPr>
          <t>This FMA certificate program teaches you to manage facilities by helping you develop valuable skills in strategic planning, project management, corporate finance, capital investment, and physical asset management. You will also learn about new facilities technologies, environmental health and worker safety, and other timely issues</t>
        </r>
      </text>
    </comment>
    <comment ref="D12" authorId="0">
      <text>
        <r>
          <rPr>
            <sz val="9"/>
            <color indexed="81"/>
            <rFont val="Tahoma"/>
            <family val="2"/>
          </rPr>
          <t>Systems include: HVAC, Electrical (and Standby generators), Lighting, Mechanical/Plumbing (and Fire protection systems), Vertical transportation, Structural, Roofing, Building Envelope.</t>
        </r>
      </text>
    </comment>
    <comment ref="D31" authorId="0">
      <text>
        <r>
          <rPr>
            <sz val="9"/>
            <color indexed="81"/>
            <rFont val="Tahoma"/>
            <family val="2"/>
          </rPr>
          <t>Coordinate requirements for:
o Personnel ingress/egress
o Controlled access systems
o Backup power requirements
o Emergency Lighting</t>
        </r>
      </text>
    </comment>
    <comment ref="D32"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D34" authorId="0">
      <text>
        <r>
          <rPr>
            <sz val="9"/>
            <color indexed="81"/>
            <rFont val="Tahoma"/>
            <family val="2"/>
          </rPr>
          <t>Air pollutant sources, biological contaminants, air sampling, CO2 measurement, mold, control strategies, system balancing, ventilation.</t>
        </r>
      </text>
    </comment>
    <comment ref="D35" authorId="0">
      <text>
        <r>
          <rPr>
            <sz val="9"/>
            <color indexed="81"/>
            <rFont val="Tahoma"/>
            <family val="2"/>
          </rPr>
          <t xml:space="preserve">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   
</t>
        </r>
      </text>
    </comment>
    <comment ref="D37" authorId="0">
      <text>
        <r>
          <rPr>
            <sz val="9"/>
            <color indexed="81"/>
            <rFont val="Tahoma"/>
            <family val="2"/>
          </rPr>
          <t xml:space="preserve">For example: clean, change, and perform preventative maintenance. 
</t>
        </r>
      </text>
    </comment>
    <comment ref="D38" authorId="0">
      <text>
        <r>
          <rPr>
            <sz val="9"/>
            <color indexed="81"/>
            <rFont val="Tahoma"/>
            <family val="2"/>
          </rPr>
          <t xml:space="preserve">Calibrate, change, fabricate, recover, replace and trouble shoot as required.         
o Perform advanced trouble shooting techniques using appropriate tools.
</t>
        </r>
      </text>
    </comment>
    <comment ref="D40" authorId="0">
      <text>
        <r>
          <rPr>
            <sz val="9"/>
            <color indexed="81"/>
            <rFont val="Tahoma"/>
            <family val="2"/>
          </rPr>
          <t xml:space="preserve">Trouble shoot lighting systems, adjust lighting programming, replace lamps, replace ballasts, maintain lamps and ballast inventory, </t>
        </r>
      </text>
    </comment>
    <comment ref="D61" authorId="0">
      <text>
        <r>
          <rPr>
            <sz val="9"/>
            <color indexed="81"/>
            <rFont val="Tahoma"/>
            <family val="2"/>
          </rPr>
          <t xml:space="preserve">Definition: Re-tuning is intended to provide building operators, building managers and energy service providers with the necessary skills to identify no- and low-cost operational problems that plague commercial buildings and provide the skills necessary to take corrective action.
</t>
        </r>
      </text>
    </comment>
    <comment ref="D62"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D77" author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D80" author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D82" author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D83" authorId="0">
      <text>
        <r>
          <rPr>
            <sz val="9"/>
            <color indexed="81"/>
            <rFont val="Tahoma"/>
            <family val="2"/>
          </rPr>
          <t xml:space="preserve">Examples of systems include:
o HVAC System
o Electrical Systems
o Motors and drives
o Lighting Systems
o Building Envelope 
o Fuel Systems - Fuel Selection
</t>
        </r>
      </text>
    </comment>
    <comment ref="D88"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D92" authorId="0">
      <text>
        <r>
          <rPr>
            <sz val="9"/>
            <color indexed="81"/>
            <rFont val="Tahoma"/>
            <family val="2"/>
          </rPr>
          <t>Energy savings assessments require individuals to understand:
o Role of Energy Audits
o Energy Audit – Types I, II, III
o  Utility Bill Analysis</t>
        </r>
      </text>
    </comment>
    <comment ref="D94" authorId="0">
      <text>
        <r>
          <rPr>
            <sz val="9"/>
            <color indexed="81"/>
            <rFont val="Tahoma"/>
            <family val="2"/>
          </rPr>
          <t>Examples of Standards include: ISO 50001, ASHRAE/IESNA Std 90.1-2010, ASHRAE 62.1-2010, Model Energy Code, ASHRAE Standard 135-2008, ASHRAE Std 189.1-2009 etc.</t>
        </r>
      </text>
    </comment>
    <comment ref="D95" authorId="0">
      <text>
        <r>
          <rPr>
            <sz val="9"/>
            <color indexed="81"/>
            <rFont val="Tahoma"/>
            <family val="2"/>
          </rPr>
          <t>Examples of types of commissioning: Initial commissioning, retro-commissioning, re-commissioning, Continuous (on-going) Commissioning</t>
        </r>
      </text>
    </comment>
    <comment ref="D97" authorId="0">
      <text>
        <r>
          <rPr>
            <sz val="9"/>
            <color indexed="81"/>
            <rFont val="Tahoma"/>
            <family val="2"/>
          </rPr>
          <t xml:space="preserve">o Measurement and verification, 
o Energy Savings Companies (ESCO), 
o Regulations pertaining to ESPCs, 
o Utility Financing, 
o Demand side management, o Savings determination, 
o Risk Assessment, 
o Loans, Stocks and Bonds 
</t>
        </r>
      </text>
    </comment>
    <comment ref="D113" author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D119"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D14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D151" author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D15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 codes, laws and regulations
o Long-range vice short-range development plans                                </t>
        </r>
      </text>
    </comment>
    <comment ref="D153" author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D154" authorId="0">
      <text>
        <r>
          <rPr>
            <sz val="9"/>
            <color indexed="81"/>
            <rFont val="Tahoma"/>
            <family val="2"/>
          </rPr>
          <t>Examples of green building rating systems include: Leadership Energy Environmental Design (LEED), Green Globes, Living Building Challenge, etc.</t>
        </r>
      </text>
    </comment>
    <comment ref="D15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D158"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D162"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D164" authorId="0">
      <text>
        <r>
          <rPr>
            <sz val="9"/>
            <color indexed="81"/>
            <rFont val="Tahoma"/>
            <family val="2"/>
          </rPr>
          <t>Examples of programs with qualitative impacts include:
o Waste reduction
o Greenhouse Gas reduction 
o Operational impacts
o Community impacts</t>
        </r>
      </text>
    </comment>
    <comment ref="D167" author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D170" author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D171" author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D172" authorId="0">
      <text>
        <r>
          <rPr>
            <sz val="9"/>
            <color indexed="81"/>
            <rFont val="Tahoma"/>
            <family val="2"/>
          </rPr>
          <t>Integrated teams may include: Facility Managers, Building Operating Engineers, Planners, Contracting Officers, Contractors, Occupants etc.</t>
        </r>
      </text>
    </comment>
    <comment ref="D173" author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D174" authorId="0">
      <text>
        <r>
          <rPr>
            <sz val="9"/>
            <color indexed="81"/>
            <rFont val="Tahoma"/>
            <family val="2"/>
          </rPr>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r>
      </text>
    </comment>
    <comment ref="D175"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D176"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D177" author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D181"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D182"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D183" author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D187"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D188"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D192"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D205" author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D206"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D207"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D208"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D209"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D213"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D214" authorId="0">
      <text>
        <r>
          <rPr>
            <sz val="9"/>
            <color indexed="81"/>
            <rFont val="Tahoma"/>
            <family val="2"/>
          </rPr>
          <t xml:space="preserve">Examples of Federal Knowledge Hubs include: Whole Building Design Guide, Fed Center) www.wbdg.org and www.fedcenter.gov. </t>
        </r>
      </text>
    </comment>
    <comment ref="D215" authorId="0">
      <text>
        <r>
          <rPr>
            <sz val="9"/>
            <color indexed="81"/>
            <rFont val="Tahoma"/>
            <family val="2"/>
          </rPr>
          <t>Examples of offices, programs and labs include: Office of Energy Efficiency and Renewable Energy (EERE) Federal Energy Management Program (FEMP), Lawrence Berkeley National Lab (LBNL)</t>
        </r>
      </text>
    </comment>
    <comment ref="D219"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D220" authorId="0">
      <text>
        <r>
          <rPr>
            <sz val="9"/>
            <color indexed="81"/>
            <rFont val="Tahoma"/>
            <family val="2"/>
          </rPr>
          <t>Saving could be significant, a 10-30% reduction in electricity use across Federal facilities represents a savings of between $700,000 million and $2.1Billion annually (2009 dollars)</t>
        </r>
      </text>
    </comment>
    <comment ref="D240"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D241"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D242"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D243"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BrianMGilligan</author>
  </authors>
  <commentList>
    <comment ref="K8" author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L8" author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O8" authorId="0">
      <text>
        <r>
          <rPr>
            <b/>
            <sz val="9"/>
            <color indexed="81"/>
            <rFont val="Tahoma"/>
            <family val="2"/>
          </rPr>
          <t>Description:</t>
        </r>
        <r>
          <rPr>
            <sz val="9"/>
            <color indexed="81"/>
            <rFont val="Tahoma"/>
            <family val="2"/>
          </rPr>
          <t xml:space="preserve">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r>
      </text>
    </comment>
    <comment ref="F10" authorId="0">
      <text>
        <r>
          <rPr>
            <sz val="9"/>
            <color indexed="81"/>
            <rFont val="Tahoma"/>
            <family val="2"/>
          </rPr>
          <t>Systems include: HVAC, Electrical (and Standby generators), Lighting, Mechanical/Plumbing (and Fire protection systems), Vertical transportation, Structural, Roofing, Building Envelope.</t>
        </r>
      </text>
    </comment>
    <comment ref="F29" authorId="0">
      <text>
        <r>
          <rPr>
            <sz val="9"/>
            <color indexed="81"/>
            <rFont val="Tahoma"/>
            <family val="2"/>
          </rPr>
          <t>Coordinate requirements for:
o Personnel ingress/egress
o Controlled access systems
o Backup power requirements
o Emergency Lighting</t>
        </r>
      </text>
    </comment>
    <comment ref="F31" authorId="0">
      <text>
        <r>
          <rPr>
            <sz val="9"/>
            <color indexed="81"/>
            <rFont val="Tahoma"/>
            <family val="2"/>
          </rPr>
          <t xml:space="preserve">Definition: Re-tuning is intended to provide building operators, building managers and energy service providers with the necessary skills to identify no- and low-cost operational problems that plague commercial buildings and provide the skills necessary to take corrective action.
</t>
        </r>
      </text>
    </comment>
    <comment ref="F32"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F75"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F77" author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F78"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 codes, laws and regulations
o Long-range vice short-range development plans                                </t>
        </r>
      </text>
    </comment>
    <comment ref="F79" author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F80" authorId="0">
      <text>
        <r>
          <rPr>
            <sz val="9"/>
            <color indexed="81"/>
            <rFont val="Tahoma"/>
            <family val="2"/>
          </rPr>
          <t>Examples of green building rating systems include: Leadership Energy Environmental Design (LEED), Green Globes, Living Building Challenge, etc.</t>
        </r>
      </text>
    </comment>
    <comment ref="F83"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F84"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F88"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F90" authorId="0">
      <text>
        <r>
          <rPr>
            <sz val="9"/>
            <color indexed="81"/>
            <rFont val="Tahoma"/>
            <family val="2"/>
          </rPr>
          <t>Examples of programs with qualitative impacts include:
o Waste reduction
o Greenhouse Gas reduction 
o Operational impacts
o Community impacts</t>
        </r>
      </text>
    </comment>
    <comment ref="F92" authorId="0">
      <text>
        <r>
          <rPr>
            <sz val="9"/>
            <color indexed="81"/>
            <rFont val="Tahoma"/>
            <family val="2"/>
          </rPr>
          <t>Integrated teams may include: Facility Managers, Building Operating Engineers, Planners, Contracting Officers, Contractors, Occupants etc.</t>
        </r>
      </text>
    </comment>
    <comment ref="F93" author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F94" authorId="0">
      <text>
        <r>
          <rPr>
            <sz val="9"/>
            <color indexed="81"/>
            <rFont val="Tahoma"/>
            <family val="2"/>
          </rPr>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r>
      </text>
    </comment>
    <comment ref="F95"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F96"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F97" authorId="0">
      <text>
        <r>
          <rPr>
            <sz val="9"/>
            <color indexed="81"/>
            <rFont val="Tahoma"/>
            <family val="2"/>
          </rPr>
          <t>Project closeout activiities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F101"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F102" authorId="0">
      <text>
        <r>
          <rPr>
            <sz val="9"/>
            <color indexed="81"/>
            <rFont val="Tahoma"/>
            <family val="2"/>
          </rPr>
          <t>Other methods of economic analysis and TCO calculation which can be usedgiven the same parameters and time period include: 
o Net Savings (or Net Benefits)
o Savings to Investment Ratio (SIR) or Benefit-Cost Ratio
o Internal Rate of Return (IRR)
o Simple or Discounted Payback Period.</t>
        </r>
      </text>
    </comment>
    <comment ref="F103" author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F107"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F108"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F112"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F125" author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F126"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F127"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F128"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F129"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F133"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F134" authorId="0">
      <text>
        <r>
          <rPr>
            <sz val="9"/>
            <color indexed="81"/>
            <rFont val="Tahoma"/>
            <family val="2"/>
          </rPr>
          <t xml:space="preserve">Examples of Federal Knowledge Hubs include: Whole Building Design Guide, Fed Center) www.wbdg.org and www.fedcenter.gov. </t>
        </r>
      </text>
    </comment>
    <comment ref="F135" authorId="0">
      <text>
        <r>
          <rPr>
            <sz val="9"/>
            <color indexed="81"/>
            <rFont val="Tahoma"/>
            <family val="2"/>
          </rPr>
          <t>Examples of offices, programs and labs include: Office of Energy Efficiency and Renewable Energy (EERE) Federal Energy Management Program (FEMP), Lawrence Berkeley National Lab (LBNL)</t>
        </r>
      </text>
    </comment>
    <comment ref="F139"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F140" authorId="0">
      <text>
        <r>
          <rPr>
            <sz val="9"/>
            <color indexed="81"/>
            <rFont val="Tahoma"/>
            <family val="2"/>
          </rPr>
          <t>Saving could be significant, a 10-30% reduction in electricity use across Federal facilities represents a savings of between $700,000 million and $2.1Billion annually (2009 dollars)</t>
        </r>
      </text>
    </comment>
    <comment ref="F160"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F161"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F162"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F163" authorId="0">
      <text>
        <r>
          <rPr>
            <sz val="9"/>
            <color indexed="81"/>
            <rFont val="Tahoma"/>
            <family val="2"/>
          </rPr>
          <t xml:space="preserve">Some additional KPIs used by organizations for qualitative aspeects of facility performance include:
o Cost effectiveness
o Customer satisfaction
o Process efficiencies                                                               </t>
        </r>
      </text>
    </comment>
  </commentList>
</comments>
</file>

<file path=xl/comments3.xml><?xml version="1.0" encoding="utf-8"?>
<comments xmlns="http://schemas.openxmlformats.org/spreadsheetml/2006/main">
  <authors>
    <author>BrianMGilligan</author>
  </authors>
  <commentList>
    <comment ref="D12" authorId="0">
      <text>
        <r>
          <rPr>
            <sz val="9"/>
            <color indexed="81"/>
            <rFont val="Tahoma"/>
            <family val="2"/>
          </rPr>
          <t>Systems include: HVAC, Electrical (and Standby generators), Lighting, Mechanical/Plumbing (and Fire protection systems), Vertical transportation, Structural, Roofing, Building Envelope.</t>
        </r>
      </text>
    </comment>
    <comment ref="D31" authorId="0">
      <text>
        <r>
          <rPr>
            <sz val="9"/>
            <color indexed="81"/>
            <rFont val="Tahoma"/>
            <family val="2"/>
          </rPr>
          <t>Coordinate requirements for:
o Personnel ingress/egress
o Controlled access systems
o Backup power requirements
o Emergency Lighting</t>
        </r>
      </text>
    </comment>
    <comment ref="D32"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D34" authorId="0">
      <text>
        <r>
          <rPr>
            <sz val="9"/>
            <color indexed="81"/>
            <rFont val="Tahoma"/>
            <family val="2"/>
          </rPr>
          <t>Air pollutant sources, biological contaminants, air sampling, CO2 measurement, mold, control strategies, system balancing, ventilation.</t>
        </r>
      </text>
    </comment>
    <comment ref="D35" authorId="0">
      <text>
        <r>
          <rPr>
            <sz val="9"/>
            <color indexed="81"/>
            <rFont val="Tahoma"/>
            <family val="2"/>
          </rPr>
          <t xml:space="preserve">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   
</t>
        </r>
      </text>
    </comment>
    <comment ref="D37" authorId="0">
      <text>
        <r>
          <rPr>
            <sz val="9"/>
            <color indexed="81"/>
            <rFont val="Tahoma"/>
            <family val="2"/>
          </rPr>
          <t xml:space="preserve">For example: clean, change, and perform preventative maintenance. 
</t>
        </r>
      </text>
    </comment>
    <comment ref="D38" authorId="0">
      <text>
        <r>
          <rPr>
            <sz val="9"/>
            <color indexed="81"/>
            <rFont val="Tahoma"/>
            <family val="2"/>
          </rPr>
          <t xml:space="preserve">Calibrate, change, fabricate, recover, replace and trouble shoot as required.         
o Perform advanced trouble shooting techniques using appropriate tools.
</t>
        </r>
      </text>
    </comment>
    <comment ref="D40" authorId="0">
      <text>
        <r>
          <rPr>
            <sz val="9"/>
            <color indexed="81"/>
            <rFont val="Tahoma"/>
            <family val="2"/>
          </rPr>
          <t xml:space="preserve">Trouble shoot lighting systems, adjust lighting programming, replace lamps, replace ballasts, maintain lamps and ballast inventory, </t>
        </r>
      </text>
    </comment>
    <comment ref="D61" authorId="0">
      <text>
        <r>
          <rPr>
            <sz val="9"/>
            <color indexed="81"/>
            <rFont val="Tahoma"/>
            <family val="2"/>
          </rPr>
          <t xml:space="preserve">Definition: Re-tuning is intended to provide building operators, building managers and energy service providers with the necessary skills to identify no- and low-cost operational problems that plague commercial buildings and provide the skills necessary to take corrective action.
</t>
        </r>
      </text>
    </comment>
    <comment ref="D62"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D77" author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D80" author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D82" author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D83" authorId="0">
      <text>
        <r>
          <rPr>
            <sz val="9"/>
            <color indexed="81"/>
            <rFont val="Tahoma"/>
            <family val="2"/>
          </rPr>
          <t xml:space="preserve">Examples of systems include:
o HVAC System
o Electrical Systems
o Motors and drives
o Lighting Systems
o Building Envelope 
o Fuel Systems - Fuel Selection
</t>
        </r>
      </text>
    </comment>
    <comment ref="D88"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D92" authorId="0">
      <text>
        <r>
          <rPr>
            <sz val="9"/>
            <color indexed="81"/>
            <rFont val="Tahoma"/>
            <family val="2"/>
          </rPr>
          <t>Energy savings assessments require individuals to understand:
o Role of Energy Audits
o Energy Audit – Types I, II, III
o  Utility Bill Analysis</t>
        </r>
      </text>
    </comment>
    <comment ref="D94" authorId="0">
      <text>
        <r>
          <rPr>
            <sz val="9"/>
            <color indexed="81"/>
            <rFont val="Tahoma"/>
            <family val="2"/>
          </rPr>
          <t>Examples of Standards include: ISO 50001, ASHRAE/IESNA Std 90.1-2010, ASHRAE 62.1-2010, Model Energy Code, ASHRAE Standard 135-2008, ASHRAE Std 189.1-2009 etc.</t>
        </r>
      </text>
    </comment>
    <comment ref="D95" authorId="0">
      <text>
        <r>
          <rPr>
            <sz val="9"/>
            <color indexed="81"/>
            <rFont val="Tahoma"/>
            <family val="2"/>
          </rPr>
          <t>Examples of types of commissioning: Initial commissioning, retro-commissioning, re-commissioning, Continuous (on-going) Commissioning</t>
        </r>
      </text>
    </comment>
    <comment ref="D97" authorId="0">
      <text>
        <r>
          <rPr>
            <sz val="9"/>
            <color indexed="81"/>
            <rFont val="Tahoma"/>
            <family val="2"/>
          </rPr>
          <t xml:space="preserve">o Measurement and verification, 
o Energy Savings Companies (ESCO), 
o Regulations pertaining to ESPCs, 
o Utility Financing, 
o Demand side management, o Savings determination, 
o Risk Assessment, 
o Loans, Stocks and Bonds 
</t>
        </r>
      </text>
    </comment>
    <comment ref="D113" author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D119"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D14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D151" author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D15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 codes, laws and regulations
o Long-range vice short-range development plans                                </t>
        </r>
      </text>
    </comment>
    <comment ref="D153" author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D154" authorId="0">
      <text>
        <r>
          <rPr>
            <sz val="9"/>
            <color indexed="81"/>
            <rFont val="Tahoma"/>
            <family val="2"/>
          </rPr>
          <t>Examples of green building rating systems include: Leadership Energy Environmental Design (LEED), Green Globes, Living Building Challenge, etc.</t>
        </r>
      </text>
    </comment>
    <comment ref="D15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D158"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D162"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D164" authorId="0">
      <text>
        <r>
          <rPr>
            <sz val="9"/>
            <color indexed="81"/>
            <rFont val="Tahoma"/>
            <family val="2"/>
          </rPr>
          <t>Examples of programs with qualitative impacts include:
o Waste reduction
o Greenhouse Gas reduction 
o Operational impacts
o Community impacts</t>
        </r>
      </text>
    </comment>
    <comment ref="D167" author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D170" author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D171" author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D172" authorId="0">
      <text>
        <r>
          <rPr>
            <sz val="9"/>
            <color indexed="81"/>
            <rFont val="Tahoma"/>
            <family val="2"/>
          </rPr>
          <t>Integrated teams may include: Facility Managers, Building Operating Engineers, Planners, Contracting Officers, Contractors, Occupants etc.</t>
        </r>
      </text>
    </comment>
    <comment ref="D173" author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D174" authorId="0">
      <text>
        <r>
          <rPr>
            <sz val="9"/>
            <color indexed="81"/>
            <rFont val="Tahoma"/>
            <family val="2"/>
          </rPr>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r>
      </text>
    </comment>
    <comment ref="D175"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D176"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D177" author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D181"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D182"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D183" author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D187"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D188"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D192"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D205" author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D206"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D207"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D208"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D209"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D213"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D214" authorId="0">
      <text>
        <r>
          <rPr>
            <sz val="9"/>
            <color indexed="81"/>
            <rFont val="Tahoma"/>
            <family val="2"/>
          </rPr>
          <t xml:space="preserve">Examples of Federal Knowledge Hubs include: Whole Building Design Guide, Fed Center) www.wbdg.org and www.fedcenter.gov. </t>
        </r>
      </text>
    </comment>
    <comment ref="D215" authorId="0">
      <text>
        <r>
          <rPr>
            <sz val="9"/>
            <color indexed="81"/>
            <rFont val="Tahoma"/>
            <family val="2"/>
          </rPr>
          <t>Examples of offices, programs and labs include: Office of Energy Efficiency and Renewable Energy (EERE) Federal Energy Management Program (FEMP), Lawrence Berkeley National Lab (LBNL)</t>
        </r>
      </text>
    </comment>
    <comment ref="D219"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D220" authorId="0">
      <text>
        <r>
          <rPr>
            <sz val="9"/>
            <color indexed="81"/>
            <rFont val="Tahoma"/>
            <family val="2"/>
          </rPr>
          <t>Saving could be significant, a 10-30% reduction in electricity use across Federal facilities represents a savings of between $700,000 million and $2.1Billion annually (2009 dollars)</t>
        </r>
      </text>
    </comment>
    <comment ref="D240"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D241"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D242"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D243"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<sst xmlns="http://schemas.openxmlformats.org/spreadsheetml/2006/main" count="5700" uniqueCount="735">
  <si>
    <t>http://www.baruch.cuny.edu/realestate/professional-education/certificiate-in-facilities-mgmt.html</t>
  </si>
  <si>
    <t>http://extension.berkeley.edu/spos/facmgmt.html</t>
  </si>
  <si>
    <t>http://catalog.ferris.edu/programs/338/</t>
  </si>
  <si>
    <t>http://www.mvcc.edu/academic-programs/certificates/school-facilities-management-1</t>
  </si>
  <si>
    <t>http://www.sadp.ku.edu/architecture/degrees/grad/facmgt</t>
  </si>
  <si>
    <t>http://www.aeecenter.org/i4a/pages/index.cfm?pageID=3478</t>
  </si>
  <si>
    <t>http://www.aeecenter.org/i4a/pages/index.cfm?pageID=3354</t>
  </si>
  <si>
    <t>http://www.aeecenter.org/i4a/pages/index.cfm?pageid=3330</t>
  </si>
  <si>
    <t>http://www.aeecenter.org/i4a/pages/index.cfm?pageID=3359</t>
  </si>
  <si>
    <t>http://extension.ucsd.edu/programs/index.cfm?vAction=certDetail&amp;vCertificateID=42&amp;vStudyAreaID=5</t>
  </si>
  <si>
    <t>http://professional.bu.edu/programs/real-estate-studies/facilities-management/</t>
  </si>
  <si>
    <t>http://www.cce.csus.edu/catalog/course_group_detail.asp?group_number=116&amp;group_version=3</t>
  </si>
  <si>
    <t>http://www.ifma.org/education/fm-professional.htm</t>
  </si>
  <si>
    <t>http://www.theboc.info/</t>
  </si>
  <si>
    <t>http://www.aeecenter.org/i4a/pages/index.cfm?pageID=3938</t>
  </si>
  <si>
    <t>http://www.aeecenter.org/i4a/pages/index.cfm?pageid=4061</t>
  </si>
  <si>
    <t>http://www.aeecenter.org/i4a/pages/index.cfm?pageID=3352</t>
  </si>
  <si>
    <t>http://www.aeecenter.org/i4a/pages/index.cfm?pageID=3358</t>
  </si>
  <si>
    <t>http://unex.uci.edu/certificates/facilities/facilities_mgmt/</t>
  </si>
  <si>
    <t>http://www.ocpe.gmu.edu/programs/facility_mgmt/fm_cert_program.html</t>
  </si>
  <si>
    <t>http://www.pce.uw.edu/certificates/facility-management.html</t>
  </si>
  <si>
    <t>http://www.afe.org/certification/cps_faq.cfm</t>
  </si>
  <si>
    <t>https://www1.dcccd.edu/cat1213/programs/degree.cfm?degree=facil_mgmt_adm_cert</t>
  </si>
  <si>
    <t>http://www.ccri.edu/cwce/career/facilitymgt.html</t>
  </si>
  <si>
    <t>http://www.bomi.org/Students/Educational-Offerings/Designations-and-Certificates/Designation-Programs/Real-Property-Administrator-%28RPA%29.aspx</t>
  </si>
  <si>
    <t>http://www.hofstra.edu/academics/ce/professionaldevelopment/ce_school_facilities_management_certificate.html</t>
  </si>
  <si>
    <t>http://www.ce.csueastbay.edu/certificate/facilities/index.shtml</t>
  </si>
  <si>
    <t>http://www.nweei.org/emc.html</t>
  </si>
  <si>
    <t>http://www.google.com/url?sa=t&amp;rct=j&amp;q=&amp;esrc=s&amp;source=web&amp;cd=34&amp;ved=0CHUQFjADOB4&amp;url=http%3A%2F%2Fcrs.arch.tamu.edu%2Fmedia%2Fcms_page_media%2F709%2Ffm%2520brochure_08_09_2.pdf&amp;ei=I18YUIGfIury0gG99YDgCg&amp;usg=AFQjCNEBB9qsz1eNfEmNc9RAoi4TH_nI_g</t>
  </si>
  <si>
    <t>http://credentialing.appa.org/efp_home.cfm</t>
  </si>
  <si>
    <t>http://www.ifma.org/education/fm-sustain-pro.htm</t>
  </si>
  <si>
    <t>http://www.aeecenter.org/i4a/pages/index.cfm?pageID=3364</t>
  </si>
  <si>
    <t>http://www.aeecenter.org/i4a/pages/index.cfm?pageID=4046</t>
  </si>
  <si>
    <t>http://www.aeecenter.org/i4a/pages/index.cfm?pageID=3355</t>
  </si>
  <si>
    <t>http://www.aeecenter.org/i4a/pages/index.cfm?pageid=3466</t>
  </si>
  <si>
    <t>http://www.ashrae.org/education--certification/certification/commissioning-process-management-professional-certification</t>
  </si>
  <si>
    <t>Building Energy Assessment Professional Certification</t>
  </si>
  <si>
    <t>Operations And Performance Management Professional Certification</t>
  </si>
  <si>
    <t>http://www.afe.org/certification/gohp.cfm</t>
  </si>
  <si>
    <t>Certified Energy Manager (CEM)</t>
  </si>
  <si>
    <t>http://www.ashrae.org/education--certification/certification/building-energy-assessment-professional-certification</t>
  </si>
  <si>
    <t>http://www.bomi.org/Students/Educational-Offerings/Designations-and-Certificates/Designation-Programs/Facilities-Management-Administrator-%28FMA%29.aspx</t>
  </si>
  <si>
    <t>http://www.bomi.org/Students/Educational-Offerings/Designations-and-Certificates/Designation-Programs/Systems-Maintenance-Technician-%28SMT%29.aspx</t>
  </si>
  <si>
    <t>http://www.afe.org/certification/cpmm.cfm</t>
  </si>
  <si>
    <t>http://www.aeecenter.org/i4a/pages/index.cfm?pageid=3666</t>
  </si>
  <si>
    <t>http://www.ashrae.org/education--certification/certification/operations-and-performance-management-professional-certification</t>
  </si>
  <si>
    <t>http://www.ashrae.org/education--certification/certification/high-performance-building-design-professional-certification</t>
  </si>
  <si>
    <t>High-Performance Building Design Professional Certification</t>
  </si>
  <si>
    <t>Other Facility Systems</t>
  </si>
  <si>
    <t>Basic Requirements</t>
  </si>
  <si>
    <t>Occupant Interface</t>
  </si>
  <si>
    <t>Planning</t>
  </si>
  <si>
    <t>Infrastructure Systems</t>
  </si>
  <si>
    <t>Closeout</t>
  </si>
  <si>
    <t>Communication and Administration</t>
  </si>
  <si>
    <t>Contracting</t>
  </si>
  <si>
    <t>Training</t>
  </si>
  <si>
    <t>✔</t>
  </si>
  <si>
    <t>Federal Buildings Personnel Training Act</t>
  </si>
  <si>
    <t>Acquiring Data</t>
  </si>
  <si>
    <t>Personnel</t>
  </si>
  <si>
    <t xml:space="preserve">UCI Extension FM Certificate </t>
  </si>
  <si>
    <t xml:space="preserve">UC Riverside Extension FM Certificate </t>
  </si>
  <si>
    <t>UC Berkeley Extension FM Certificate</t>
  </si>
  <si>
    <t>School Facilities Mgmt Certificate</t>
  </si>
  <si>
    <t>Grad FM Certificate</t>
  </si>
  <si>
    <t>FM Certificate</t>
  </si>
  <si>
    <t>http://www.usgbc.org/DisplayPage.aspx?CMSPageID=2192</t>
  </si>
  <si>
    <t>Facility Management Professional (FMP)</t>
  </si>
  <si>
    <t>http://www.bomi.org/Students/Educational-Offerings/Designations-and-Certificates/Certificate-Programs/Property-Administrator-Certificate-(PAC).aspx</t>
  </si>
  <si>
    <t>http://www.bomi.org/Students/Educational-Offerings/Designations-and-Certificates/Certificate-Programs/Facilities-Management-Certificate-(FMC).aspx</t>
  </si>
  <si>
    <t>http://www.usgbc.org/DisplayPage.aspx?CMSPageID=2191</t>
  </si>
  <si>
    <t>Green Associate</t>
  </si>
  <si>
    <t>http://www.bomi.org/Students/Educational-Offerings/Designations-and-Certificates/Certificate-Programs/Building-Systems-Maintenance-Certificate-(SMC).aspx</t>
  </si>
  <si>
    <t>http://www.bomi.org/Students/Educational-Offerings/Designations-and-Certificates/Certificate-Programs/Property-Management-Financial-Proficiency-Certificate-(PMFP).aspx</t>
  </si>
  <si>
    <t>UCSD Extension FM Certificate</t>
  </si>
  <si>
    <t>Facilities Management Administrator</t>
  </si>
  <si>
    <t>https://onece.ncsu.edu/public/category/courseCategoryCertificateProfile.do?method=load&amp;certificateId=19337</t>
  </si>
  <si>
    <t>OJT</t>
  </si>
  <si>
    <t>Website</t>
  </si>
  <si>
    <t>WBDG/OJT</t>
  </si>
  <si>
    <t>WBDG</t>
  </si>
  <si>
    <t>Energy Manager in Training (EMIT)</t>
  </si>
  <si>
    <t xml:space="preserve">Building Energy &amp; Sustainability Technician (BEST) </t>
  </si>
  <si>
    <t xml:space="preserve">Certified Measurement &amp; Verification Professional (CMVP) </t>
  </si>
  <si>
    <t>Gov Operator of High Performance Buildings (GOHP)</t>
  </si>
  <si>
    <t>Certified Sustainable Development Professional (CSDP)</t>
  </si>
  <si>
    <t>Certified Carbon and GHG Reduction Manager (CRM)</t>
  </si>
  <si>
    <t> Certified Business Energy Professional (BEP)</t>
  </si>
  <si>
    <t>Certified Business Energy Professional in Training (BEPIT)</t>
  </si>
  <si>
    <t>Certified Lighting Efficiency Professional (CLEP)</t>
  </si>
  <si>
    <t>Certified Renewable Energy Professional (REP)</t>
  </si>
  <si>
    <t>Existing Building Commissioning Professional (EBCP)</t>
  </si>
  <si>
    <t>Certified Green Building Engineer (GBE)</t>
  </si>
  <si>
    <t>AEE Certifications</t>
  </si>
  <si>
    <t>3. Technology</t>
  </si>
  <si>
    <t>4. Energy Management</t>
  </si>
  <si>
    <t>5. Safety</t>
  </si>
  <si>
    <t>6. Design</t>
  </si>
  <si>
    <t>7. Sustainability</t>
  </si>
  <si>
    <t>8. Water Efficiency</t>
  </si>
  <si>
    <t>9. Project Management</t>
  </si>
  <si>
    <t>10. Business, Budget and Contracting</t>
  </si>
  <si>
    <t>11. Leadership and Innovation</t>
  </si>
  <si>
    <t>12. Performance Measures</t>
  </si>
  <si>
    <t>WBDG / OJT</t>
  </si>
  <si>
    <t>Agency / OJT</t>
  </si>
  <si>
    <t>Government Operator of High Performance Buildings 
(GOHP)</t>
  </si>
  <si>
    <t>Certified Plant Engineer 
(CPE)</t>
  </si>
  <si>
    <t>Certified Plant Maintenance Manager 
(CPMM)</t>
  </si>
  <si>
    <t>Certified Plant Supervisor 
(CPS)</t>
  </si>
  <si>
    <t>Real Property Administrator 
(RPA)</t>
  </si>
  <si>
    <t>Systems Maintenance Technician (SMT)</t>
  </si>
  <si>
    <t>Systems Maintenance Administrator 
(SMA)</t>
  </si>
  <si>
    <t>Facilities Management Administrator 
(FMA)</t>
  </si>
  <si>
    <t>Property Administrator Certificate 
(PAC)</t>
  </si>
  <si>
    <t>Property Management Financial Proficiency Certificate 
(PMFP)</t>
  </si>
  <si>
    <t>Facilities Management Certificate 
(FMC)</t>
  </si>
  <si>
    <t>Building Systems Maintenance Certificate 
(SMC)</t>
  </si>
  <si>
    <t>Commissioning Process Management Professional Certification</t>
  </si>
  <si>
    <t>LEED AP Operations &amp; Maintenance 
(O+M)</t>
  </si>
  <si>
    <t>Education Facilities Professional (EFP)</t>
  </si>
  <si>
    <t>Energy Management Certification</t>
  </si>
  <si>
    <t>Core Competencies 
(43)</t>
  </si>
  <si>
    <t>FM</t>
  </si>
  <si>
    <t>EM</t>
  </si>
  <si>
    <t>FO</t>
  </si>
  <si>
    <t>Yes</t>
  </si>
  <si>
    <t>Building Interior</t>
  </si>
  <si>
    <t>Building Exterior</t>
  </si>
  <si>
    <t>FM/EM</t>
  </si>
  <si>
    <t>Infrastructure</t>
  </si>
  <si>
    <t>Regulations and Requirements</t>
  </si>
  <si>
    <t>Initiate</t>
  </si>
  <si>
    <t>Execute</t>
  </si>
  <si>
    <t>Contractor Oversight</t>
  </si>
  <si>
    <t>Background</t>
  </si>
  <si>
    <t>Primary responsibility of those in Facility Management roles</t>
  </si>
  <si>
    <t>Primary responsibility of those in Operations and Maintenance roles</t>
  </si>
  <si>
    <t>Primary responsibility of those in Energy (Resource) Management roles</t>
  </si>
  <si>
    <t>FEMP</t>
  </si>
  <si>
    <t>C.E.C.</t>
  </si>
  <si>
    <t>GSA - HPGB</t>
  </si>
  <si>
    <t>FM/FO/EM</t>
  </si>
  <si>
    <t>Competency Areas
(12)</t>
  </si>
  <si>
    <t>Shared responsibility of all functional roles</t>
  </si>
  <si>
    <t>Agency / WBDG / OJT</t>
  </si>
  <si>
    <t xml:space="preserve">NSF - FFC </t>
  </si>
  <si>
    <t>GSA- HPGB</t>
  </si>
  <si>
    <t xml:space="preserve">GSA - GPG </t>
  </si>
  <si>
    <t>Various</t>
  </si>
  <si>
    <t>DOE</t>
  </si>
  <si>
    <t xml:space="preserve">10. Demonstrate ability to translate innovative ideas into actionable tasks.
</t>
  </si>
  <si>
    <t xml:space="preserve">1. Demonstrate ability to communicate clearly. 
</t>
  </si>
  <si>
    <t xml:space="preserve">2. Demonstrate ability to supervise personnel as required.
</t>
  </si>
  <si>
    <t xml:space="preserve">3. Demonstrate ability to perform administrative duties.
</t>
  </si>
  <si>
    <t xml:space="preserve">1. Demonstrate knowledge and ability to ensure corporate, life safety, and regulatory compliance. 
</t>
  </si>
  <si>
    <t xml:space="preserve">2. Demonstrate knowledge and ability to develop, test and train personnel on emergency systems, plans and procedures.
</t>
  </si>
  <si>
    <t xml:space="preserve">1. Demonstrate knowledge of and ability to perform project close out functions. 
</t>
  </si>
  <si>
    <t xml:space="preserve">1. Demonstrate knowledge of PM and scheduling software, where to find technical resources on PM and ability to train those junior to you in these PM aspects and on these tools.
</t>
  </si>
  <si>
    <t>FM/EM/FO</t>
  </si>
  <si>
    <t xml:space="preserve">"Sustainability" broadly defined as framed by High Performance Buildings in EISA 07.
</t>
  </si>
  <si>
    <t>EM/FM</t>
  </si>
  <si>
    <t xml:space="preserve">WBDG/OJT </t>
  </si>
  <si>
    <t>4. Demonstrate knowledge of additional methods for calculating TCO and other economic analysis.</t>
  </si>
  <si>
    <t>5. Demonstrate knowledge of available LCCA software.</t>
  </si>
  <si>
    <t xml:space="preserve">4. Demonstrate knowledge of and ability to use LCA Software.
</t>
  </si>
  <si>
    <t>DAU/FAI</t>
  </si>
  <si>
    <t xml:space="preserve">5. Demonstrate knowledge of and ability to effectively govern/oversee a contract to ensure compliance and full value of the service or product being provided.
</t>
  </si>
  <si>
    <t>8. Demonstrate ability to perform a sensitivity analysis on proposed measures.</t>
  </si>
  <si>
    <t>9. Demonstrate knowledge of current portfolio-level performance indicators.</t>
  </si>
  <si>
    <t xml:space="preserve">10. Demonstrate ability to understand a base set of key performance indicators (KPIs) for measuring the outcomes of investments and the data required for them.
</t>
  </si>
  <si>
    <t>Best Practices and Innovation
(High Priority / 
High Value)</t>
  </si>
  <si>
    <t>2. Performance 
of Facilities O&amp;M</t>
  </si>
  <si>
    <t>1. Management 
of Facilities O&amp;M</t>
  </si>
  <si>
    <t>Technology Solutions
(High Priority / 
High Value)</t>
  </si>
  <si>
    <t>Implementation
(High Priority / 
High Value)</t>
  </si>
  <si>
    <t>Total Cost of Ownership  
(TCO)
(High Priority / 
High Value)</t>
  </si>
  <si>
    <t>Life-Cycle Assessment 
(LCA)
(High Priority / 
High Value)</t>
  </si>
  <si>
    <t>Budget Formulation and Execution
(High Priority / 
High Value)</t>
  </si>
  <si>
    <t>Innovation
(High Priority / 
High Value)</t>
  </si>
  <si>
    <t>Enterprise Knowledge and Strategic Decision Making
(High Priority / 
High Value)</t>
  </si>
  <si>
    <t>Establishment and Implementation
(High Priority / 
High Value)</t>
  </si>
  <si>
    <t xml:space="preserve">Agency / OJT </t>
  </si>
  <si>
    <t xml:space="preserve">2. Demonstrate ability to manage and coordinate contractor performance.                            </t>
  </si>
  <si>
    <t xml:space="preserve"> Building Systems
(High Priority / 
High Value)</t>
  </si>
  <si>
    <t>10.  Demonstrate ability to develop, test and implement, when necessary, emergency procedures and disaster recovery plans.</t>
  </si>
  <si>
    <t xml:space="preserve">2.  Demonstrate knoweledge and ability to follow Project Management processes and procedures per your organization’s preferred methodology. </t>
  </si>
  <si>
    <t xml:space="preserve">3.  If Project will be completed by contractors, demonstrate the ability to provide technical support to the organization's procurement process.                                            </t>
  </si>
  <si>
    <t>1.  Demonstrate ability to manage and coordinate project execution.</t>
  </si>
  <si>
    <t>10.  Demonstrate knowledge of invoice/expenditure approval processes.</t>
  </si>
  <si>
    <t>11.  Demonstrate ability to recommend/conduct funding reallocation based on changing priorities.</t>
  </si>
  <si>
    <t>12.  Demonstrate ability to conduct periodic financial reviews and produce required reports.</t>
  </si>
  <si>
    <t>AFE Certifications</t>
  </si>
  <si>
    <t>APPA Certifications</t>
  </si>
  <si>
    <t>Performances 
(232)</t>
  </si>
  <si>
    <t>ASHRAE Certifications</t>
  </si>
  <si>
    <t>11. Demonstrate ability to understand, provide input for, and use additional Key Performance Indicators (KPIs) developed by organization to measure the qualitative aspects of facilities operations and management.</t>
  </si>
  <si>
    <t>BOMI Certificates</t>
  </si>
  <si>
    <t>IFMA Certifications</t>
  </si>
  <si>
    <t>Sustainable Facilities Professional (SFP)</t>
  </si>
  <si>
    <t>http://www.ifma.org/education/fm-certified.htm</t>
  </si>
  <si>
    <t>UC California Extension</t>
  </si>
  <si>
    <t>Univ of Washington</t>
  </si>
  <si>
    <t>George Mason</t>
  </si>
  <si>
    <t>Boston University</t>
  </si>
  <si>
    <t>Sacramento State</t>
  </si>
  <si>
    <t>CC of Rhode island</t>
  </si>
  <si>
    <t>Baruch College NYC</t>
  </si>
  <si>
    <t>Ferris State CT</t>
  </si>
  <si>
    <t>MVCC NY</t>
  </si>
  <si>
    <t>Hofstra NY</t>
  </si>
  <si>
    <t>Cal State East Bay</t>
  </si>
  <si>
    <t>Texas A&amp;M</t>
  </si>
  <si>
    <t>Kansas University</t>
  </si>
  <si>
    <t>Oakton CC    IL</t>
  </si>
  <si>
    <t>Dallas County CC</t>
  </si>
  <si>
    <t>NC State University</t>
  </si>
  <si>
    <t>Sustainable FM Certificate</t>
  </si>
  <si>
    <t>Grad Certificate in FM</t>
  </si>
  <si>
    <t>Facilities Engineering Management Diploma Program</t>
  </si>
  <si>
    <t>http://www.oakton.edu/academics/certificate/facilities_mgt.php</t>
  </si>
  <si>
    <t>All Facility Management Roles</t>
  </si>
  <si>
    <t>Only Federal Reference, Local Knowledge, or on the job training</t>
  </si>
  <si>
    <t>Non Federal Reference, Local Knowledge, or on the job training</t>
  </si>
  <si>
    <t>2. Demonstrate ability to work with Facilities team to assess a facility’s need for building systems.</t>
  </si>
  <si>
    <t xml:space="preserve">3. Demonstrate ability to oversee the acquisition, installation, and operation of building systems. </t>
  </si>
  <si>
    <t>4. Demonstrate ability to work with Facilities Team to establish practices and procedures.</t>
  </si>
  <si>
    <t xml:space="preserve">5. Demonstrate ability to work with Facilities Team to determine and administer the allocation of building systems’ resources. </t>
  </si>
  <si>
    <t xml:space="preserve">6. Demonstrate ability to monitor and evaluate how well building systems perform. </t>
  </si>
  <si>
    <t xml:space="preserve">7. Demonstrate ability to manage corrective, preventive and predictive maintenance. </t>
  </si>
  <si>
    <t xml:space="preserve">8. Demonstrate ability to work with Facilities Team to develop emergency procedures for building systems. </t>
  </si>
  <si>
    <t>9. Demonstrate knowledge of how to implement disaster recovery plans for building systems as required.</t>
  </si>
  <si>
    <t>1. Demonstrate knowledge of how to evaluate building structures and permanent interiors.</t>
  </si>
  <si>
    <t xml:space="preserve">2. Demonstrate ability to manage the service/repair requests and maintenance and cleaning needs of building structures and permanent interior elements. </t>
  </si>
  <si>
    <t xml:space="preserve">3. Demonstrate ability to evaluate furniture and equipment performance. </t>
  </si>
  <si>
    <t xml:space="preserve">2. Demonstrate ability to assess the effect of climate and extreme environmental conditions. </t>
  </si>
  <si>
    <t>3. Demonstrate ability to evaluate the performance of grounds and exterior elements.</t>
  </si>
  <si>
    <t>4. Demonstrate ability to assess the need for alterations in grounds and exterior elements.</t>
  </si>
  <si>
    <t>5. Demonstrate ability to manage the maintenance and custodial needs of grounds and exterior elements.</t>
  </si>
  <si>
    <t xml:space="preserve">2. Demonstrate ability to work with Security Personnel as required.                                               
</t>
  </si>
  <si>
    <t>2. Demonstrate knowledge of (DOE/PNNL) “Retuning Project” and how it could be applied.</t>
  </si>
  <si>
    <t>1. Demonstrate ability to manage equipment and infrastructure for vehicles and vehicle maintenance.</t>
  </si>
  <si>
    <t>1. Demonstrate familiarity with Building Systems.</t>
  </si>
  <si>
    <t>4. Demonstrate ability to manage the maintenance and cleaning of furniture and equipment.</t>
  </si>
  <si>
    <t>1. Demonstrate familiarity with managing grounds and exteriors, parking structures, site utilities, landscaping and grounds, exterior envelope (roof, brick, masonry, etc.).</t>
  </si>
  <si>
    <r>
      <t xml:space="preserve">3. Demonstrate knowledge of and the ability to perform “predictive maintenance”  </t>
    </r>
    <r>
      <rPr>
        <b/>
        <i/>
        <sz val="12"/>
        <rFont val="Calibri"/>
        <family val="2"/>
        <scheme val="minor"/>
      </rPr>
      <t>FEMP O&amp;M Best Practices Release 3.0 pg 59</t>
    </r>
    <r>
      <rPr>
        <sz val="10"/>
        <color indexed="63"/>
        <rFont val="Calibri"/>
        <family val="2"/>
        <scheme val="minor"/>
      </rPr>
      <t/>
    </r>
  </si>
  <si>
    <r>
      <t xml:space="preserve">4. Demonstrate knowledge of ALL types of commissioning, and what is required in the Energy Independence and Security Act 2007 (EISA).  
</t>
    </r>
    <r>
      <rPr>
        <b/>
        <i/>
        <sz val="12"/>
        <rFont val="Calibri"/>
        <family val="2"/>
        <scheme val="minor"/>
      </rPr>
      <t>FEMP O&amp;M Best Practices Release 3.0 pg 7.1 AND EISA SEC 432.</t>
    </r>
  </si>
  <si>
    <t>5. Demonstrate knowledge of metering and sub-metering for energy and water and how they contribute to systems optimization.</t>
  </si>
  <si>
    <r>
      <t>6.</t>
    </r>
    <r>
      <rPr>
        <b/>
        <i/>
        <sz val="12"/>
        <rFont val="Calibri"/>
        <family val="2"/>
        <scheme val="minor"/>
      </rPr>
      <t> </t>
    </r>
    <r>
      <rPr>
        <sz val="12"/>
        <rFont val="Calibri"/>
        <family val="2"/>
        <scheme val="minor"/>
      </rPr>
      <t xml:space="preserve">Demonstrate knowledge of O&amp;M Frontiers like those found in 
</t>
    </r>
    <r>
      <rPr>
        <b/>
        <i/>
        <sz val="12"/>
        <rFont val="Calibri"/>
        <family val="2"/>
        <scheme val="minor"/>
      </rPr>
      <t xml:space="preserve">FEMP O&amp;M Best Practices Guide Rev 3.0 pg 287. </t>
    </r>
    <r>
      <rPr>
        <sz val="10"/>
        <rFont val="Calibri"/>
        <family val="2"/>
        <scheme val="minor"/>
      </rPr>
      <t/>
    </r>
  </si>
  <si>
    <r>
      <t xml:space="preserve">1. Demonstrate knowledge of the “Ten Steps to Operational Efficiency” 
</t>
    </r>
    <r>
      <rPr>
        <b/>
        <i/>
        <sz val="12"/>
        <rFont val="Calibri"/>
        <family val="2"/>
        <scheme val="minor"/>
      </rPr>
      <t>FEMP O&amp;M Best Practices Guide Rev 3.0 pg 291.</t>
    </r>
    <r>
      <rPr>
        <sz val="10"/>
        <rFont val="Calibri"/>
        <family val="2"/>
        <scheme val="minor"/>
      </rPr>
      <t/>
    </r>
  </si>
  <si>
    <t>7. Demonstrate knowledge of advanced trouble-shooting techniques on a systems-wide basis.</t>
  </si>
  <si>
    <t>1. Demonstrate ability to monitor information and trends related to facility management technologies.</t>
  </si>
  <si>
    <t>2. Demonstrate ability to identify and interface with internal and external accountable resources, e.g., external vendors, internal or external IT systems owners.</t>
  </si>
  <si>
    <t>3. Demonstrate ability to identify evaluation criteria, evaluate, and recommend facility management technologies solutions.</t>
  </si>
  <si>
    <t>4. Demonstrate ability to assess how changes to facility management technologies will impact current infrastructure, processes, and building systems.</t>
  </si>
  <si>
    <t>5. Demonstrate ability to plan for and oversee the acquisition, installation, operation, maintenance, upgrade, and disposition of components supporting facility management technologies.</t>
  </si>
  <si>
    <t>6. Demonstrate ability to recommend and communicate policies. Establish practices and procedures.</t>
  </si>
  <si>
    <t>7. Demonstrate ability to develop and implement training programs for facilities staff and ancillary resources.</t>
  </si>
  <si>
    <t>8. Demonstrate ability to monitor performance of facility management technologies and make appropriate recommendations when modifications are needed.</t>
  </si>
  <si>
    <t>9. Demonstrate ability to manage corrective, preventive, and predictive maintenance.</t>
  </si>
  <si>
    <t>1. Complete Department/Agency required Safety training that meets or exceeds the requirements of OSHA, General Industry and/or Construction 10 and 30 hr programs.</t>
  </si>
  <si>
    <t>2. Complete Electrical Safety course and be familiar with electrical codes and regulations and best practices.</t>
  </si>
  <si>
    <t>1. Demonstrate knowledge of control systems for: mold, asbestos, Histoplasmosis, PCB in transformers.</t>
  </si>
  <si>
    <t>2. Demonstrate knowledge of proper water treatment to prevent Legionnaire’s Disease.</t>
  </si>
  <si>
    <t>3. Demonstrate knowledge of ventilation systems and prevention of contaminant introduction and cross contamination.</t>
  </si>
  <si>
    <t>4. Demonstrate knowledge of fire prevention systems in hazardous locations/operations; food preparation areas; electrical transformers.</t>
  </si>
  <si>
    <t>5. Demonstrate the ability to manage compliance with NFPA 70E -2012 for determining incident energy and marking the electrical components for the hazard distance and proper arc rated protective equipment</t>
  </si>
  <si>
    <t>6. Demonstrate knowledge of control of electric vehicle battery fires, internal use, occupant use and visitor vehicles.</t>
  </si>
  <si>
    <t>7. Demonstrate the ability to ensure that all building confined spaces are evaluated and marked.</t>
  </si>
  <si>
    <t>8. Demonstrate the ability to ensure proper maintenance of special purpose, unique design or antiquated fire alarm and suppression systems.</t>
  </si>
  <si>
    <t>9. Demonstrate the ability to manage Compliance with elevator inspection requirements.</t>
  </si>
  <si>
    <t xml:space="preserve">1. Demonstrate knowledge and ability to protect occupants with signs, barriers, and fencing and allow NO renovation of occupied space. </t>
  </si>
  <si>
    <t xml:space="preserve">2. Demonstrate knowledge of permit system for hot welding work and for confined space work. </t>
  </si>
  <si>
    <t xml:space="preserve">3. Demonstrate knowledge of fall protection of people and tools/materials for contractor and occupants. </t>
  </si>
  <si>
    <t xml:space="preserve">4. Demonstrate knowledge of proper disposal of hazardous, toxic and biologic materials. </t>
  </si>
  <si>
    <t xml:space="preserve">5. Demonstrate knowledge of protection of electrical hazards to employees and to building infrastructure; arc rated clothing, lock out/tag out program. </t>
  </si>
  <si>
    <t xml:space="preserve">6. Demonstrate knowledge of compliant protective equipment for contract and sub contract workers </t>
  </si>
  <si>
    <t xml:space="preserve">7. Demonstrate knowledge of adequate fall protection working from ladders/heights </t>
  </si>
  <si>
    <t>8. Demonstrate knowledge of, and ability to manage compliance with OSHA 1910 and 1926 standards and Army Corps of Engineers construction safety manual EM 385-1-1.</t>
  </si>
  <si>
    <t>1. Demonstrate ability to ensure tenant renovations have adequate design, does not interfere with other tenants, local code compliance, high quality of work</t>
  </si>
  <si>
    <t>2. Demonstrate knowledge of and ability to manage proper storage of hazardous, toxic and biologic materials</t>
  </si>
  <si>
    <t>3. Demonstrate knowledge of and ability to manage proper disposal of hazardous (such as kitchen grease) and biologic materials (medical or research)</t>
  </si>
  <si>
    <t>4. Demonstrate knowledge of and ability to manage prohibition of fire hazards.</t>
  </si>
  <si>
    <t>5. Demonstrate knowledge of and ability to manage adequate ventilation of work spaces, adequate exhaust and makeup air, no short circuit designs</t>
  </si>
  <si>
    <t>6. Demonstrate knowledge of and ability to manage adequate cleanliness of indoor firing ranges-ventilation, cleanup of lead dust.</t>
  </si>
  <si>
    <t>7. Demonstrate knowledge of and ability to manage adequate electric vehicle battery charging stations to prevent fires (as required).</t>
  </si>
  <si>
    <t>8. Demonstrate knowledge of and ability to manage prohibition of non UL-rate unsafe electrical equipment.</t>
  </si>
  <si>
    <t>9. Demonstrate knowledge of and ability to manage the documentation of occupant safety and health complaints and their resolution.</t>
  </si>
  <si>
    <t>10. Demonstrate knowledge of and ability to create, manage, and conduct fire and life safety and HAZMAT plans.</t>
  </si>
  <si>
    <t>1. Demonstrate knowledge and ability of conduct an assessment of “needs” that will evaluate whether current facilities can respond to a new requirement or whether a “project” must be developed to respond to the new requirement.</t>
  </si>
  <si>
    <t>2. Demonstrate knowledge and ability to participate on teams which implement the  Agency/Department planning process to develop project requirements.</t>
  </si>
  <si>
    <t xml:space="preserve">3. Demonstrate knowledge and ability to participate in due diligence analysis.                                                                    </t>
  </si>
  <si>
    <r>
      <t>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</si>
  <si>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5. Demonstrate knowledge of green building certification systems used by the Federal government and industry.</t>
  </si>
  <si>
    <t>6. Demonstrate knowledge of the Sustainable Facilities Tool.</t>
  </si>
  <si>
    <t>7. Demonstrate knowledge and ability to use Geographic Information System (GIS) and other Dept/Agency software programs in preparation of all required documents.</t>
  </si>
  <si>
    <t>1. Demonstrate knowledge of the Guiding Principles for Federal High Performance and Sustainable Buildings, AND Federal Mandates.</t>
  </si>
  <si>
    <t>2. Demonstrate knowledge of Dept/Agency Strategic Sustainability Performance Plan (SSPP).</t>
  </si>
  <si>
    <t xml:space="preserve">3. Demonstrate knowledge of Dept/Agency Resiliency and Adaptation Plan. </t>
  </si>
  <si>
    <t>1. Demonstrate knowledge and ability to develop and/or coordinate sustainability-related programs at the building-level.</t>
  </si>
  <si>
    <t xml:space="preserve">2. Demonstrate knowledge of how the above comes together in the “Sustainability Section” of the Facility Master Plan. </t>
  </si>
  <si>
    <t xml:space="preserve">3. Demonstrate ability to work with subject matter experts to calculate the “qualitative impacts” of sustainability program. </t>
  </si>
  <si>
    <t>4. Demonstrate knowledge of implementing a “recognition program” for sustainability efforts.</t>
  </si>
  <si>
    <t>1. Demonstrate ability to work in integrated project teams to execute, small, medium and large projects.</t>
  </si>
  <si>
    <t>1. Demonstrate knowledge of the mission of the Facilities’ Occupants and how the facilities enhance that mission.</t>
  </si>
  <si>
    <t>2. Demonstrate knowledge that the TCO is best determined through Life-Cycle Cost Analysis (LCCA) for Facilities.</t>
  </si>
  <si>
    <t>3. Demonstrate knowledge of how to find/calculate the basic costs required for an LCCA.</t>
  </si>
  <si>
    <t>1. Demonstrate knowledge of the difference between a Life Cycle Assessment (LCA) and an LCCA.</t>
  </si>
  <si>
    <t xml:space="preserve">2. Demonstrate knowledge and ability to use a LCA to estimate the environmental impacts of a material, product or service through its entire life cycle.Take course - </t>
  </si>
  <si>
    <t>3. Demonstrate knowledge of ISO 14040.</t>
  </si>
  <si>
    <t>1. Demonstrate knowledge of Contracting Officer Representative (COR) duties, responsibilities, training, certification and maintenance of certification.</t>
  </si>
  <si>
    <t>2. Demonstrate knowledge of rules and requirements for purchasing products and services.</t>
  </si>
  <si>
    <t>3. Demonstrate ability to assess technical requirements needed to ensure delivery and quality of services/products.</t>
  </si>
  <si>
    <t>4. Demonstrate ability to create an effective Statement Of Work (SOW) for COR or Contracting Officer to ensure proper procurement of a product or service.</t>
  </si>
  <si>
    <t>1. Demonstrate ability to develop and manage a project/program budget.</t>
  </si>
  <si>
    <t>2.  Demonstrate knowledge of budget submission requirements.</t>
  </si>
  <si>
    <t>3. Demonstrate knowledge of historical budget records and costs and how to use in forecasting.</t>
  </si>
  <si>
    <t>4. Demonstrate ability to quantify potential for cost savings and cost avoidance.</t>
  </si>
  <si>
    <t>5. Demonstrate ability to use LCCA in budget preparation.</t>
  </si>
  <si>
    <t xml:space="preserve">6. Demonstrate ability to identify quantitative and qualitative risks. </t>
  </si>
  <si>
    <t>7. Demonstrate ability to advocate for funding using economic analysis.</t>
  </si>
  <si>
    <t>8. Demonstrate ability to prioritize projects/programs based on funding levels.</t>
  </si>
  <si>
    <t xml:space="preserve">9. Demonstrate ability to manage operating budget and produce required financial reports. </t>
  </si>
  <si>
    <t>1. Demonstrate knowledge and ability to investigate ways to improve facility services.</t>
  </si>
  <si>
    <t>2. Demonstrate knowledge and ability to assess risks and opportunities.</t>
  </si>
  <si>
    <t>3. Demonstrate knowledge and ability to conduct pilot tests when developing new procedures.</t>
  </si>
  <si>
    <t>4. Demonstrate knowledge of the on-line National Science Foundation library of Federal Facilities related publications.</t>
  </si>
  <si>
    <t>5. Demonstrate knowledge of Federal government “Knowledge Hubs.”</t>
  </si>
  <si>
    <t xml:space="preserve">6. Demonstrate knowledge of the offices, programs and National Labs at DOE that drive innovation in Facilities operation and management. </t>
  </si>
  <si>
    <t>7. Demonstrate knowledge of GSA’s Green Proving Ground Program.</t>
  </si>
  <si>
    <t>8. Demonstrate knowledge of the training and certifications provided by Industry Associations and Professional Societies.</t>
  </si>
  <si>
    <t xml:space="preserve">9. Demonstrate knowledge of University Facilities Management degrees and certificates.      </t>
  </si>
  <si>
    <t>1. Demonstrate knowledge of “continuous retuning” and the potential savings represented by a government-wide shift to this operating mode.</t>
  </si>
  <si>
    <t>2. Demonstrate knowledge of the National Security role that Federal Facilities play – housing Fed Dept/Agencies for operations, training, disaster response and energy/resource use.</t>
  </si>
  <si>
    <t>3.  Demonstrate knowledge and ability to drive a “Change Management” process - a structured approach to shifting/transitioning individuals, teams, and organizations from a current state to a desired future state.</t>
  </si>
  <si>
    <t>4. Demonstrate knowledge and ability to move from the Operational (the who and when of things getting done) to Tactical (what we do) to the Strategic (why we do what we do).</t>
  </si>
  <si>
    <t xml:space="preserve">5. Demonstrate ability to strategically allocate all forms of “capital” – human(people), physical(facilities), economic(money) and environmental(land and resources). </t>
  </si>
  <si>
    <t xml:space="preserve">6. Demonstrate ability to provide decision makers with better information about the total long-term costs and consequences of a particular course of action. </t>
  </si>
  <si>
    <t>7. Demonstrate ability to participate in the organization’s strategic planning at the executive level in order to translate between the organization’s missions and its facilities portfolio and clearly communicate how real estate and facilities can support these missions.</t>
  </si>
  <si>
    <t>1. Demonstrate knowledge of the requirements under the Federal Buildings Personnel Training Act 2010.</t>
  </si>
  <si>
    <t xml:space="preserve">2. Demonstrate knowledge of how to use www.FMI.gov to view core competencies, methods to demonstrate them, curriculum and to report compliance with the law. </t>
  </si>
  <si>
    <t xml:space="preserve">1. Demonstrate knowledge of the differences between quantitative and qualitative data and how to gather/calculate each. </t>
  </si>
  <si>
    <t>2. Demonstrate knowledge of key building performance measures, where and how to read them, and reporting requirements.</t>
  </si>
  <si>
    <t>3. Demonstrate knowledge of what data is necessary to enable “continuous retuning.”</t>
  </si>
  <si>
    <t>4. Demonstrate ability to determine what records provide the “best fit” data for strategic decision making – situation and desired outcome dependent.</t>
  </si>
  <si>
    <t>1. Demonstrate knowledge of Performance Measurement concepts (ex. SMART – Specific, Measureable, Actionable, Time-bound)</t>
  </si>
  <si>
    <t xml:space="preserve">2. Demonstrate ability to use measures to inform decision-making and resource allocation. </t>
  </si>
  <si>
    <t>3. Demonstrate knowledge of cascading Key Performance Indicators (KPI) that can be used to measure how well mission, management, program and individual goals are being met.</t>
  </si>
  <si>
    <t>4. Demonstrate ability to establish baselines from which progress toward attainment of goals can be measured.</t>
  </si>
  <si>
    <t>5. Demonstrate ability to establish feedback systems to support continuous improvement of an organization’s processes, practices, and results (outcomes).</t>
  </si>
  <si>
    <t xml:space="preserve">6. Demonstrate knowledge of how to combine single building metrics into a system to measure the performance of buildings portfolio in support of the organization’s overall mission. </t>
  </si>
  <si>
    <t xml:space="preserve">7. Demonstrate understanding that investments in training, and in facilities in general, are not often immediately visible or measurable, but that they are manifest over a period of years. </t>
  </si>
  <si>
    <t>Early 
Career?</t>
  </si>
  <si>
    <t>Federal references, local knowledge, or OJT to be verified by supervisor (click hot links for references)</t>
  </si>
  <si>
    <t>FED REF</t>
  </si>
  <si>
    <t>USGBC Certifications (Includes "Accredited Professional" Designation)</t>
  </si>
  <si>
    <t>BOC</t>
  </si>
  <si>
    <t>Certified Educational Facilities Professional 
(CEFP)</t>
  </si>
  <si>
    <t>1. Demonstrate knowledge and understanding of the design basis of all applicable Architectural and Engineering Systems.</t>
  </si>
  <si>
    <t>Curriculum for Those in a Facility Management Role</t>
  </si>
  <si>
    <t>BOMI
Property Administrator Certificate 
(PAC)</t>
  </si>
  <si>
    <t>Early Career Curriculum</t>
  </si>
  <si>
    <t>IFMA
Facility Management Professional (FMP)</t>
  </si>
  <si>
    <t>Add: Safety, Sustainability</t>
  </si>
  <si>
    <t>Add: Sustainability</t>
  </si>
  <si>
    <t>Master Level Curriculum</t>
  </si>
  <si>
    <t>IFMA
FMP + Sustainable Facilities Pro
(FMP + SFP)</t>
  </si>
  <si>
    <t>IFMA
Certified Facility Manager 
(CFM)</t>
  </si>
  <si>
    <t>BOMI
Real Property Administrator 
(RPA)</t>
  </si>
  <si>
    <t>Add: Safety</t>
  </si>
  <si>
    <t>All Facility Management Early Career w/ Federal References, etc.</t>
  </si>
  <si>
    <t>All Facility Management Early Career w/o Federal References, etc.</t>
  </si>
  <si>
    <t>All Facility Management Early Career w/o Federal References &amp; Safety</t>
  </si>
  <si>
    <t>Certified Facility Manager (CFM)</t>
  </si>
  <si>
    <t>NWEEI Certifications</t>
  </si>
  <si>
    <t>LEED AP Interior Design &amp; Construction 
(ID+C)</t>
  </si>
  <si>
    <t>LEED AP Neighborhood Development 
(ND)</t>
  </si>
  <si>
    <t>Curriculum for All Functional Roles</t>
  </si>
  <si>
    <t>Parent Organization</t>
  </si>
  <si>
    <t>Qualification Name</t>
  </si>
  <si>
    <t>Safety</t>
  </si>
  <si>
    <t>FM/FO</t>
  </si>
  <si>
    <t>Inherently a shared responsibility of more than one role</t>
  </si>
  <si>
    <t>Optimizing 
Operations and Maintenance (O&amp;M)
(Stand Alone)</t>
  </si>
  <si>
    <t>The Principles / Process for Conducting a Life Cycle Cost Analysis
(Stand Alone)</t>
  </si>
  <si>
    <t>The Integrated Design Process 
(Higher Level)</t>
  </si>
  <si>
    <t>Achieving Sustainable Site Design Through Low Impact Development Practices
(Higher Level)</t>
  </si>
  <si>
    <t>Agency</t>
  </si>
  <si>
    <t>Agency / WBDG</t>
  </si>
  <si>
    <t xml:space="preserve">Agency / WBDG </t>
  </si>
  <si>
    <t>Agency / FEMP</t>
  </si>
  <si>
    <r>
      <rPr>
        <b/>
        <sz val="14"/>
        <rFont val="Calibri"/>
        <family val="2"/>
        <scheme val="minor"/>
      </rPr>
      <t xml:space="preserve">Facility Management Role Competencies </t>
    </r>
    <r>
      <rPr>
        <b/>
        <sz val="12"/>
        <rFont val="Calibri"/>
        <family val="2"/>
        <scheme val="minor"/>
      </rPr>
      <t xml:space="preserve">
</t>
    </r>
    <r>
      <rPr>
        <sz val="10"/>
        <rFont val="Calibri"/>
        <family val="2"/>
        <scheme val="minor"/>
      </rPr>
      <t>Percentages indicate share of "Performances" covered (All FM / All FM less Safety / FM Early Career Only)</t>
    </r>
  </si>
  <si>
    <r>
      <rPr>
        <b/>
        <sz val="14"/>
        <rFont val="Calibri"/>
        <family val="2"/>
        <scheme val="minor"/>
      </rPr>
      <t>Energy Management Role Competencies</t>
    </r>
    <r>
      <rPr>
        <b/>
        <sz val="12"/>
        <rFont val="Calibri"/>
        <family val="2"/>
        <scheme val="minor"/>
      </rPr>
      <t xml:space="preserve">
</t>
    </r>
    <r>
      <rPr>
        <sz val="10"/>
        <rFont val="Calibri"/>
        <family val="2"/>
        <scheme val="minor"/>
      </rPr>
      <t>Percentages indicate share of "Performances" covered (All EM / All EM less Safety / EM Early Career Only)</t>
    </r>
  </si>
  <si>
    <r>
      <t xml:space="preserve">Federal References, Local Knowledge, or Agency-Specific Processes; must be verified by supervisor 
</t>
    </r>
    <r>
      <rPr>
        <sz val="10"/>
        <rFont val="Calibri"/>
        <family val="2"/>
        <scheme val="minor"/>
      </rPr>
      <t>(click on links to see website references)</t>
    </r>
  </si>
  <si>
    <r>
      <rPr>
        <b/>
        <sz val="14"/>
        <rFont val="Calibri"/>
        <family val="2"/>
        <scheme val="minor"/>
      </rPr>
      <t>Operations and Maintenance Role Competencies</t>
    </r>
    <r>
      <rPr>
        <b/>
        <sz val="12"/>
        <rFont val="Calibri"/>
        <family val="2"/>
        <scheme val="minor"/>
      </rPr>
      <t xml:space="preserve">
</t>
    </r>
    <r>
      <rPr>
        <sz val="10"/>
        <rFont val="Calibri"/>
        <family val="2"/>
        <scheme val="minor"/>
      </rPr>
      <t>Percentages indicate share of "Performances" covered (All O&amp;M)</t>
    </r>
  </si>
  <si>
    <t>1. Management of Facilities O&amp;M</t>
  </si>
  <si>
    <t>2. Performance of Facilities O&amp;M</t>
  </si>
  <si>
    <t>1.1. Building Systems
(High Priority / 
High Value)</t>
  </si>
  <si>
    <t>1.2. Building Interior</t>
  </si>
  <si>
    <t>1.3. Building Exterior</t>
  </si>
  <si>
    <t>1.4. Other Facility Systems</t>
  </si>
  <si>
    <t>2.1. Operating and Maintaining HVAC Systems
(High Priority / 
High Value)</t>
  </si>
  <si>
    <t>2.2. Operating and Maintaining Electrical and Mechanical Systems
(High Priority / 
High Value)</t>
  </si>
  <si>
    <t>2.3. Operating, Maintaining and Testing Life Safety Systems</t>
  </si>
  <si>
    <t>2.4. General Building Maintenance</t>
  </si>
  <si>
    <t>2.5. Best Practices and Innovation
(High Priority / 
High Value)</t>
  </si>
  <si>
    <t>3.1. Technology Solutions
(High Priority / 
High Value)</t>
  </si>
  <si>
    <t>3.2. Building Automation Systems (BAS)
(High Priority / 
High Value)</t>
  </si>
  <si>
    <t>3.3. Maintenance Management System (MMS)
(High Priority / 
High Value)</t>
  </si>
  <si>
    <t>4.1. Systems and Demand Reduction
(High Priority / 
High Value)</t>
  </si>
  <si>
    <t>4.2. Assess Initial Conditions
(High Priority / 
High Value)</t>
  </si>
  <si>
    <t xml:space="preserve">4.3. Commissioning and Energy Savings Performance Contracts (ESPC)
(High Priority / 
High Value) </t>
  </si>
  <si>
    <t xml:space="preserve">4.4. Coordinate with Public Utilities
</t>
  </si>
  <si>
    <t>4.5. Planning, Project and Program Management</t>
  </si>
  <si>
    <t>5.1. Basic Requirements</t>
  </si>
  <si>
    <t>5.2. Infrastructure</t>
  </si>
  <si>
    <t>5.3. Contractor Program Oversight</t>
  </si>
  <si>
    <t>5.4. Occupant Interface</t>
  </si>
  <si>
    <t>6.1. Planning</t>
  </si>
  <si>
    <t>6.2. Infrastructure Systems</t>
  </si>
  <si>
    <t>7.1. Background</t>
  </si>
  <si>
    <t>7.2. Regulations and Requirements</t>
  </si>
  <si>
    <t>7.3. Implementation
(High Priority / 
High Value)</t>
  </si>
  <si>
    <t>8.1. Regulations, Goals and Best Practices</t>
  </si>
  <si>
    <t>8.2. Water Audit
(High Priority / 
High Value)</t>
  </si>
  <si>
    <t>9.1. Initiate</t>
  </si>
  <si>
    <t>9.2. Execute</t>
  </si>
  <si>
    <t>9.3. Closeout</t>
  </si>
  <si>
    <t>9.4. Training</t>
  </si>
  <si>
    <t>10.1. Total Cost of Ownership  
(TCO)
(High Priority / 
High Value)</t>
  </si>
  <si>
    <t>10.2. Life-Cycle Assessment 
(LCA)
(High Priority / 
High Value)</t>
  </si>
  <si>
    <t>10.3. Contracting</t>
  </si>
  <si>
    <t>10.4. Budget Formulation and Execution
(High Priority / 
High Value)</t>
  </si>
  <si>
    <t>11.1. Communication and Administration</t>
  </si>
  <si>
    <t>11.2. Personnel</t>
  </si>
  <si>
    <t>11.3. Innovation
(High Priority / 
High Value)</t>
  </si>
  <si>
    <t>11.4. Enterprise Knowledge and Strategic Decision Making
(High Priority / 
High Value)</t>
  </si>
  <si>
    <t>12.1. Federal Buildings Personnel Training Act</t>
  </si>
  <si>
    <t>12.2. Acquiring Data</t>
  </si>
  <si>
    <t>12.3. Establishment and Implementation
(High Priority / 
High Value)</t>
  </si>
  <si>
    <t>1.1.1. Demonstrate familiarity with Building Systems.</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</si>
  <si>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</si>
  <si>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</si>
  <si>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</si>
  <si>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</si>
  <si>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</si>
  <si>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</si>
  <si>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 xml:space="preserve">1.1.8. Demonstrate ability to work with Facilities Team to develop emergency procedures for building systems. </t>
  </si>
  <si>
    <t>1.1.9. Demonstrate knowledge of how to implement disaster recovery plans for building systems as required.</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</si>
  <si>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</si>
  <si>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</si>
  <si>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</si>
  <si>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1.2.4. Demonstrate ability to manage the maintenance and cleaning of furniture and equipment.</t>
  </si>
  <si>
    <t>1.3.1. Demonstrate familiarity with managing grounds and exteriors, parking structures, site utilities, landscaping and grounds, exterior envelope (roof, brick, masonry, etc.).</t>
  </si>
  <si>
    <t xml:space="preserve">1.3.2. Demonstrate ability to assess the effect of climate and extreme environmental conditions. </t>
  </si>
  <si>
    <t>1.3.3. Demonstrate ability to evaluate the performance of grounds and exterior elements.</t>
  </si>
  <si>
    <t>1.3.4. Demonstrate ability to assess the need for alterations in grounds and exterior elements.</t>
  </si>
  <si>
    <t>1.3.5. Demonstrate ability to manage the maintenance and custodial needs of grounds and exterior elements.</t>
  </si>
  <si>
    <t xml:space="preserve">1.4.2. Demonstrate ability to work with Security Personnel as required.                                               
</t>
  </si>
  <si>
    <r>
      <t>2.1.1.</t>
    </r>
    <r>
      <rPr>
        <sz val="7"/>
        <rFont val="Calibri"/>
        <family val="2"/>
        <scheme val="minor"/>
      </rPr>
      <t>  </t>
    </r>
    <r>
      <rPr>
        <sz val="11"/>
        <rFont val="Calibri"/>
        <family val="2"/>
        <scheme val="minor"/>
      </rPr>
      <t xml:space="preserve">Demonstrate ability to collecting Operating Data on system.                                                                
</t>
    </r>
  </si>
  <si>
    <r>
      <t>2.1.2.</t>
    </r>
    <r>
      <rPr>
        <sz val="7"/>
        <rFont val="Calibri"/>
        <family val="2"/>
        <scheme val="minor"/>
      </rPr>
      <t> </t>
    </r>
    <r>
      <rPr>
        <sz val="11"/>
        <rFont val="Calibri"/>
        <family val="2"/>
        <scheme val="minor"/>
      </rPr>
      <t>Demonstrate ability to adjust System Parameters as required.</t>
    </r>
  </si>
  <si>
    <r>
      <t>2.1.3.</t>
    </r>
    <r>
      <rPr>
        <sz val="7"/>
        <rFont val="Calibri"/>
        <family val="2"/>
        <scheme val="minor"/>
      </rPr>
      <t> </t>
    </r>
    <r>
      <rPr>
        <sz val="11"/>
        <rFont val="Calibri"/>
        <family val="2"/>
        <scheme val="minor"/>
      </rPr>
      <t>Demonstrate understanding of indoor air quality, and how to test and adjust it.</t>
    </r>
  </si>
  <si>
    <r>
      <t>2.1.4.</t>
    </r>
    <r>
      <rPr>
        <sz val="7"/>
        <rFont val="Calibri"/>
        <family val="2"/>
        <scheme val="minor"/>
      </rPr>
      <t> </t>
    </r>
    <r>
      <rPr>
        <sz val="11"/>
        <rFont val="Calibri"/>
        <family val="2"/>
        <scheme val="minor"/>
      </rPr>
      <t xml:space="preserve">Demonstrate ability to analyze HVAC system performance.                                                         </t>
    </r>
  </si>
  <si>
    <r>
      <t>2.1.5.</t>
    </r>
    <r>
      <rPr>
        <sz val="7"/>
        <rFont val="Calibri"/>
        <family val="2"/>
        <scheme val="minor"/>
      </rPr>
      <t> </t>
    </r>
    <r>
      <rPr>
        <sz val="11"/>
        <rFont val="Calibri"/>
        <family val="2"/>
        <scheme val="minor"/>
      </rPr>
      <t xml:space="preserve">Demonstrate ability to coordinate HVAC system changes. </t>
    </r>
  </si>
  <si>
    <r>
      <t>2.1.6.</t>
    </r>
    <r>
      <rPr>
        <sz val="7"/>
        <rFont val="Calibri"/>
        <family val="2"/>
        <scheme val="minor"/>
      </rPr>
      <t> </t>
    </r>
    <r>
      <rPr>
        <sz val="11"/>
        <rFont val="Calibri"/>
        <family val="2"/>
        <scheme val="minor"/>
      </rPr>
      <t>Demonstrate knowledge and ability to maintain all HVAC Systems.</t>
    </r>
  </si>
  <si>
    <r>
      <t>2.1.7.</t>
    </r>
    <r>
      <rPr>
        <sz val="7"/>
        <rFont val="Calibri"/>
        <family val="2"/>
        <scheme val="minor"/>
      </rPr>
      <t xml:space="preserve">  </t>
    </r>
    <r>
      <rPr>
        <sz val="11"/>
        <rFont val="Calibri"/>
        <family val="2"/>
        <scheme val="minor"/>
      </rPr>
      <t xml:space="preserve">Demonstrate knowledge and ability to repair all HVAC Systems </t>
    </r>
  </si>
  <si>
    <r>
      <t>2.1.8.</t>
    </r>
    <r>
      <rPr>
        <sz val="7"/>
        <rFont val="Calibri"/>
        <family val="2"/>
        <scheme val="minor"/>
      </rPr>
      <t> </t>
    </r>
    <r>
      <rPr>
        <sz val="11"/>
        <rFont val="Calibri"/>
        <family val="2"/>
        <scheme val="minor"/>
      </rPr>
      <t xml:space="preserve">Demonstrate knowledge and ability to optimize HVAC controls. </t>
    </r>
  </si>
  <si>
    <r>
      <t>2.2.1.</t>
    </r>
    <r>
      <rPr>
        <sz val="7"/>
        <rFont val="Calibri"/>
        <family val="2"/>
        <scheme val="minor"/>
      </rPr>
      <t>  </t>
    </r>
    <r>
      <rPr>
        <sz val="11"/>
        <rFont val="Calibri"/>
        <family val="2"/>
        <scheme val="minor"/>
      </rPr>
      <t xml:space="preserve">Demonstrate knowledge and ability with Lighting Systems.  </t>
    </r>
  </si>
  <si>
    <r>
      <t>2.2.2.</t>
    </r>
    <r>
      <rPr>
        <sz val="7"/>
        <rFont val="Calibri"/>
        <family val="2"/>
        <scheme val="minor"/>
      </rPr>
      <t xml:space="preserve">  </t>
    </r>
    <r>
      <rPr>
        <sz val="11"/>
        <rFont val="Calibri"/>
        <family val="2"/>
        <scheme val="minor"/>
      </rPr>
      <t>Demonstrate knowledge and ability to change: electrical fuses, control boards, electrical fixtures, and electrical relays.</t>
    </r>
  </si>
  <si>
    <r>
      <t>2.2.3.</t>
    </r>
    <r>
      <rPr>
        <sz val="7"/>
        <rFont val="Calibri"/>
        <family val="2"/>
        <scheme val="minor"/>
      </rPr>
      <t> </t>
    </r>
    <r>
      <rPr>
        <sz val="11"/>
        <rFont val="Calibri"/>
        <family val="2"/>
        <scheme val="minor"/>
      </rPr>
      <t>Demonstrate knowledge and ability to replace electric motors.</t>
    </r>
  </si>
  <si>
    <r>
      <t>2.2.4.</t>
    </r>
    <r>
      <rPr>
        <sz val="7"/>
        <rFont val="Calibri"/>
        <family val="2"/>
        <scheme val="minor"/>
      </rPr>
      <t> </t>
    </r>
    <r>
      <rPr>
        <sz val="11"/>
        <rFont val="Calibri"/>
        <family val="2"/>
        <scheme val="minor"/>
      </rPr>
      <t>Demonstrate knowledge and ability to maintain plumbing fixtures, sewage injectors, and water heaters.</t>
    </r>
  </si>
  <si>
    <r>
      <t>2.2.6.</t>
    </r>
    <r>
      <rPr>
        <sz val="7"/>
        <rFont val="Calibri"/>
        <family val="2"/>
        <scheme val="minor"/>
      </rPr>
      <t> </t>
    </r>
    <r>
      <rPr>
        <sz val="11"/>
        <rFont val="Calibri"/>
        <family val="2"/>
        <scheme val="minor"/>
      </rPr>
      <t>Demonstrate knowledge and ability to all drains and backflow preventers</t>
    </r>
  </si>
  <si>
    <r>
      <t>2.2.7.</t>
    </r>
    <r>
      <rPr>
        <sz val="7"/>
        <rFont val="Calibri"/>
        <family val="2"/>
        <scheme val="minor"/>
      </rPr>
      <t> </t>
    </r>
    <r>
      <rPr>
        <sz val="11"/>
        <rFont val="Calibri"/>
        <family val="2"/>
        <scheme val="minor"/>
      </rPr>
      <t xml:space="preserve">Demonstrate knowledge and ability to maintain pressure-reducing valves. </t>
    </r>
  </si>
  <si>
    <r>
      <t>2.2.8.</t>
    </r>
    <r>
      <rPr>
        <sz val="7"/>
        <rFont val="Calibri"/>
        <family val="2"/>
        <scheme val="minor"/>
      </rPr>
      <t> </t>
    </r>
    <r>
      <rPr>
        <sz val="11"/>
        <rFont val="Calibri"/>
        <family val="2"/>
        <scheme val="minor"/>
      </rPr>
      <t>Demonstrate knowledge and ability to replace water filters.</t>
    </r>
  </si>
  <si>
    <r>
      <t>2.2.9.</t>
    </r>
    <r>
      <rPr>
        <sz val="7"/>
        <rFont val="Calibri"/>
        <family val="2"/>
        <scheme val="minor"/>
      </rPr>
      <t> </t>
    </r>
    <r>
      <rPr>
        <sz val="11"/>
        <rFont val="Calibri"/>
        <family val="2"/>
        <scheme val="minor"/>
      </rPr>
      <t xml:space="preserve">Demonstrate knowledge and ability to winterize irrigation systems if necessary. </t>
    </r>
  </si>
  <si>
    <r>
      <t>2.3.1.</t>
    </r>
    <r>
      <rPr>
        <sz val="7"/>
        <rFont val="Calibri"/>
        <family val="2"/>
        <scheme val="minor"/>
      </rPr>
      <t> </t>
    </r>
    <r>
      <rPr>
        <sz val="11"/>
        <rFont val="Calibri"/>
        <family val="2"/>
        <scheme val="minor"/>
      </rPr>
      <t>Demonstrate knowledge and ability to operate Fire Alarm panels and test the entire fire alarm system.</t>
    </r>
  </si>
  <si>
    <r>
      <t>2.3.2.</t>
    </r>
    <r>
      <rPr>
        <sz val="7"/>
        <rFont val="Calibri"/>
        <family val="2"/>
        <scheme val="minor"/>
      </rPr>
      <t> </t>
    </r>
    <r>
      <rPr>
        <sz val="11"/>
        <rFont val="Calibri"/>
        <family val="2"/>
        <scheme val="minor"/>
      </rPr>
      <t>Demonstrate knowledge and ability to test the emergency generators.</t>
    </r>
  </si>
  <si>
    <r>
      <t>2.3.3.</t>
    </r>
    <r>
      <rPr>
        <sz val="7"/>
        <rFont val="Calibri"/>
        <family val="2"/>
        <scheme val="minor"/>
      </rPr>
      <t> </t>
    </r>
    <r>
      <rPr>
        <sz val="11"/>
        <rFont val="Calibri"/>
        <family val="2"/>
        <scheme val="minor"/>
      </rPr>
      <t>Demonstrate knowledge and ability to test fire pumps and sprinkler systems.</t>
    </r>
  </si>
  <si>
    <r>
      <t>2.3.4.</t>
    </r>
    <r>
      <rPr>
        <sz val="7"/>
        <rFont val="Calibri"/>
        <family val="2"/>
        <scheme val="minor"/>
      </rPr>
      <t> </t>
    </r>
    <r>
      <rPr>
        <sz val="11"/>
        <rFont val="Calibri"/>
        <family val="2"/>
        <scheme val="minor"/>
      </rPr>
      <t>Demonstrate knowledge and ability to test smoke and heat sensors.</t>
    </r>
  </si>
  <si>
    <r>
      <t>2.3.5.</t>
    </r>
    <r>
      <rPr>
        <sz val="7"/>
        <rFont val="Calibri"/>
        <family val="2"/>
        <scheme val="minor"/>
      </rPr>
      <t> </t>
    </r>
    <r>
      <rPr>
        <sz val="11"/>
        <rFont val="Calibri"/>
        <family val="2"/>
        <scheme val="minor"/>
      </rPr>
      <t>Demonstrate knowledge and ability to inspect fire extinguishers.</t>
    </r>
  </si>
  <si>
    <r>
      <t>2.4.1.</t>
    </r>
    <r>
      <rPr>
        <sz val="7"/>
        <rFont val="Calibri"/>
        <family val="2"/>
        <scheme val="minor"/>
      </rPr>
      <t> </t>
    </r>
    <r>
      <rPr>
        <sz val="11"/>
        <rFont val="Calibri"/>
        <family val="2"/>
        <scheme val="minor"/>
      </rPr>
      <t>Demonstrate knowledge and ability to maintain door hardware.</t>
    </r>
  </si>
  <si>
    <r>
      <t>2.4.2.</t>
    </r>
    <r>
      <rPr>
        <sz val="7"/>
        <rFont val="Calibri"/>
        <family val="2"/>
        <scheme val="minor"/>
      </rPr>
      <t> </t>
    </r>
    <r>
      <rPr>
        <sz val="11"/>
        <rFont val="Calibri"/>
        <family val="2"/>
        <scheme val="minor"/>
      </rPr>
      <t>Demonstrate knowledge and ability to maintain roof systems.</t>
    </r>
  </si>
  <si>
    <r>
      <t>2.4.3.</t>
    </r>
    <r>
      <rPr>
        <sz val="7"/>
        <rFont val="Calibri"/>
        <family val="2"/>
        <scheme val="minor"/>
      </rPr>
      <t> </t>
    </r>
    <r>
      <rPr>
        <sz val="11"/>
        <rFont val="Calibri"/>
        <family val="2"/>
        <scheme val="minor"/>
      </rPr>
      <t>Demonstrate knowledge and ability to maintain ceiling tiles.</t>
    </r>
  </si>
  <si>
    <r>
      <t>2.4.4.</t>
    </r>
    <r>
      <rPr>
        <sz val="7"/>
        <rFont val="Calibri"/>
        <family val="2"/>
        <scheme val="minor"/>
      </rPr>
      <t xml:space="preserve"> </t>
    </r>
    <r>
      <rPr>
        <sz val="11"/>
        <rFont val="Calibri"/>
        <family val="2"/>
        <scheme val="minor"/>
      </rPr>
      <t>Demonstrate knowledge and ability to maintain flooring systems.</t>
    </r>
  </si>
  <si>
    <r>
      <t>2.4.5.</t>
    </r>
    <r>
      <rPr>
        <sz val="7"/>
        <rFont val="Calibri"/>
        <family val="2"/>
        <scheme val="minor"/>
      </rPr>
      <t> </t>
    </r>
    <r>
      <rPr>
        <sz val="11"/>
        <rFont val="Calibri"/>
        <family val="2"/>
        <scheme val="minor"/>
      </rPr>
      <t>Demonstrate knowledge and ability to maintain window systems.</t>
    </r>
  </si>
  <si>
    <t xml:space="preserve">2.4.6. Demonstrate knowledge and ability to perform minor wall repairs. </t>
  </si>
  <si>
    <r>
      <t xml:space="preserve">2.5.1. Demonstrate knowledge of the “Ten Steps to Operational Efficiency” 
</t>
    </r>
    <r>
      <rPr>
        <b/>
        <i/>
        <sz val="12"/>
        <rFont val="Calibri"/>
        <family val="2"/>
        <scheme val="minor"/>
      </rPr>
      <t>FEMP O&amp;M Best Practices Guide Rev 3.0 pg 291.</t>
    </r>
    <r>
      <rPr>
        <sz val="10"/>
        <rFont val="Calibri"/>
        <family val="2"/>
        <scheme val="minor"/>
      </rPr>
      <t/>
    </r>
  </si>
  <si>
    <t>2.5.2. Demonstrate knowledge of (DOE/PNNL) “Retuning Project” and how it could be applied.</t>
  </si>
  <si>
    <r>
      <t xml:space="preserve">2.5.3. Demonstrate knowledge of and the ability to perform “predictive maintenance”  </t>
    </r>
    <r>
      <rPr>
        <b/>
        <i/>
        <sz val="12"/>
        <rFont val="Calibri"/>
        <family val="2"/>
        <scheme val="minor"/>
      </rPr>
      <t>FEMP O&amp;M Best Practices Release 3.0 pg 59</t>
    </r>
    <r>
      <rPr>
        <sz val="10"/>
        <color indexed="63"/>
        <rFont val="Calibri"/>
        <family val="2"/>
        <scheme val="minor"/>
      </rPr>
      <t/>
    </r>
  </si>
  <si>
    <t>2.5.5. Demonstrate knowledge of metering and sub-metering for energy and water and how they contribute to systems optimization.</t>
  </si>
  <si>
    <r>
      <t>2.5.6.</t>
    </r>
    <r>
      <rPr>
        <b/>
        <i/>
        <sz val="12"/>
        <rFont val="Calibri"/>
        <family val="2"/>
        <scheme val="minor"/>
      </rPr>
      <t> </t>
    </r>
    <r>
      <rPr>
        <sz val="12"/>
        <rFont val="Calibri"/>
        <family val="2"/>
        <scheme val="minor"/>
      </rPr>
      <t xml:space="preserve">Demonstrate knowledge of O&amp;M Frontiers like those found in 
</t>
    </r>
    <r>
      <rPr>
        <b/>
        <i/>
        <sz val="12"/>
        <rFont val="Calibri"/>
        <family val="2"/>
        <scheme val="minor"/>
      </rPr>
      <t xml:space="preserve">FEMP O&amp;M Best Practices Guide Rev 3.0 pg 287. </t>
    </r>
    <r>
      <rPr>
        <sz val="10"/>
        <rFont val="Calibri"/>
        <family val="2"/>
        <scheme val="minor"/>
      </rPr>
      <t/>
    </r>
  </si>
  <si>
    <t>2.5.7. Demonstrate knowledge of advanced trouble-shooting techniques on a systems-wide basis.</t>
  </si>
  <si>
    <t>3.1.1. Demonstrate ability to monitor information and trends related to facility management technologies.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</si>
  <si>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</si>
  <si>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</si>
  <si>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</si>
  <si>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</si>
  <si>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Establish practices and procedures.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</si>
  <si>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</si>
  <si>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</si>
  <si>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3.1.9. Demonstrate ability to manage corrective, preventive, and predictive maintenance.</t>
  </si>
  <si>
    <t>3.1.10. Demonstrate ability to develop, test and implement, when necessary, emergency procedures and disaster recovery plans.</t>
  </si>
  <si>
    <t xml:space="preserve">3.2.1. Demonstrate knowledge of a Building Automation System (BAS) and relation to Maintenance Management Systems (MMS)                                                                                                                                                              </t>
  </si>
  <si>
    <r>
      <t>3.2.2.</t>
    </r>
    <r>
      <rPr>
        <sz val="7"/>
        <rFont val="Calibri"/>
        <family val="2"/>
        <scheme val="minor"/>
      </rPr>
      <t> </t>
    </r>
    <r>
      <rPr>
        <sz val="11"/>
        <rFont val="Calibri"/>
        <family val="2"/>
        <scheme val="minor"/>
      </rPr>
      <t>Demonstrate understanding of the bridge between the technical and business aspects of facilities management.</t>
    </r>
  </si>
  <si>
    <r>
      <t>3.2.3.</t>
    </r>
    <r>
      <rPr>
        <sz val="7"/>
        <rFont val="Calibri"/>
        <family val="2"/>
        <scheme val="minor"/>
      </rPr>
      <t> </t>
    </r>
    <r>
      <rPr>
        <sz val="11"/>
        <rFont val="Calibri"/>
        <family val="2"/>
        <scheme val="minor"/>
      </rPr>
      <t xml:space="preserve">Demonstrate ability to conduct trouble-shooting procedures at the equipment, system and building levels. </t>
    </r>
  </si>
  <si>
    <t>3.2.4. Demonstrate ability to conduct trouble-shooting of critical systems</t>
  </si>
  <si>
    <r>
      <t>3.3.1.</t>
    </r>
    <r>
      <rPr>
        <sz val="7"/>
        <rFont val="Calibri"/>
        <family val="2"/>
        <scheme val="minor"/>
      </rPr>
      <t> </t>
    </r>
    <r>
      <rPr>
        <sz val="11"/>
        <rFont val="Calibri"/>
        <family val="2"/>
        <scheme val="minor"/>
      </rPr>
      <t>Demonstrate knowledge of Maintenance Management Systems (MMS) - Computer Assisted Facilities Management (CAFM) AND Computerized Maintenance Management Systems (CMMS).</t>
    </r>
  </si>
  <si>
    <r>
      <t>4.1.1.</t>
    </r>
    <r>
      <rPr>
        <sz val="7"/>
        <rFont val="Calibri"/>
        <family val="2"/>
        <scheme val="minor"/>
      </rPr>
      <t xml:space="preserve">     </t>
    </r>
    <r>
      <rPr>
        <sz val="11"/>
        <rFont val="Calibri"/>
        <family val="2"/>
        <scheme val="minor"/>
      </rPr>
      <t xml:space="preserve">Demonstrate knowledge of building systems and how they affect energy use                           </t>
    </r>
  </si>
  <si>
    <t xml:space="preserve">4.1.2. Demonstrate knowledge of Combined Heat and Power (CHP) Systems and distributed generation. </t>
  </si>
  <si>
    <r>
      <t>4.1.3.</t>
    </r>
    <r>
      <rPr>
        <sz val="7"/>
        <rFont val="Calibri"/>
        <family val="2"/>
        <scheme val="minor"/>
      </rPr>
      <t xml:space="preserve">     </t>
    </r>
    <r>
      <rPr>
        <sz val="11"/>
        <rFont val="Calibri"/>
        <family val="2"/>
        <scheme val="minor"/>
      </rPr>
      <t>Demonstrate knowledge of Renewable Energy Systems – Solar (Thermal and Photovoltaic), Wind, Biomass, Hydropower.</t>
    </r>
  </si>
  <si>
    <r>
      <t>4.1.4.</t>
    </r>
    <r>
      <rPr>
        <sz val="7"/>
        <rFont val="Calibri"/>
        <family val="2"/>
        <scheme val="minor"/>
      </rPr>
      <t xml:space="preserve">     </t>
    </r>
    <r>
      <rPr>
        <sz val="11"/>
        <rFont val="Calibri"/>
        <family val="2"/>
        <scheme val="minor"/>
      </rPr>
      <t>Demonstrate knowledge of Thermal Energy Storage systems – (ex. chilled water storage, ice storage, potential energy storage etc)</t>
    </r>
  </si>
  <si>
    <r>
      <t>4.1.5.</t>
    </r>
    <r>
      <rPr>
        <sz val="7"/>
        <rFont val="Calibri"/>
        <family val="2"/>
        <scheme val="minor"/>
      </rPr>
      <t>  </t>
    </r>
    <r>
      <rPr>
        <sz val="11"/>
        <rFont val="Calibri"/>
        <family val="2"/>
        <scheme val="minor"/>
      </rPr>
      <t xml:space="preserve">Demonstrate knowledge of Building Automation Systems (BAS) and Control Systems. </t>
    </r>
  </si>
  <si>
    <r>
      <t>4.1.7.</t>
    </r>
    <r>
      <rPr>
        <sz val="7"/>
        <rFont val="Calibri"/>
        <family val="2"/>
        <scheme val="minor"/>
      </rPr>
      <t xml:space="preserve">     </t>
    </r>
    <r>
      <rPr>
        <sz val="11"/>
        <rFont val="Calibri"/>
        <family val="2"/>
        <scheme val="minor"/>
      </rPr>
      <t>Demonstrate knowledge of Energy Management Systems (EMS) and Energy Information Systems (EIS).</t>
    </r>
  </si>
  <si>
    <r>
      <t>4.1.8.</t>
    </r>
    <r>
      <rPr>
        <sz val="7"/>
        <rFont val="Calibri"/>
        <family val="2"/>
        <scheme val="minor"/>
      </rPr>
      <t xml:space="preserve">     </t>
    </r>
    <r>
      <rPr>
        <sz val="11"/>
        <rFont val="Calibri"/>
        <family val="2"/>
        <scheme val="minor"/>
      </rPr>
      <t>Demonstrate knowledge of re-programming current systems and expanding network of sensors and control devices to optimize HVAC, lighting and other automated systems.</t>
    </r>
  </si>
  <si>
    <t>4.1.9.    Demonstrate knowledge of how to incorporate occupancy sensors, task lighting, thermostatic set-points with weather forecasting and other demand linked strategies to optimize building performance.</t>
  </si>
  <si>
    <t xml:space="preserve">4.2.1.   Demonstrate knowledge of how to perform and Energy Savings Assessment.                                           </t>
  </si>
  <si>
    <t>4.2.2.     Demonstrate knowledge of laws, regulations and Executive Orders that pertain to energy management, status of compliance and existing energy management plans.</t>
  </si>
  <si>
    <r>
      <t>4.2.3.</t>
    </r>
    <r>
      <rPr>
        <sz val="7"/>
        <rFont val="Calibri"/>
        <family val="2"/>
        <scheme val="minor"/>
      </rPr>
      <t xml:space="preserve">     </t>
    </r>
    <r>
      <rPr>
        <sz val="11"/>
        <rFont val="Calibri"/>
        <family val="2"/>
        <scheme val="minor"/>
      </rPr>
      <t>Demonstrate knowledge of applicable Codes and Standards.</t>
    </r>
  </si>
  <si>
    <r>
      <t>4.3.1.</t>
    </r>
    <r>
      <rPr>
        <sz val="7"/>
        <rFont val="Calibri"/>
        <family val="2"/>
        <scheme val="minor"/>
      </rPr>
      <t xml:space="preserve">     </t>
    </r>
    <r>
      <rPr>
        <sz val="11"/>
        <rFont val="Calibri"/>
        <family val="2"/>
        <scheme val="minor"/>
      </rPr>
      <t>Demonstrate knowledge of all types of Commissioning, the differences between them, and commissioning requirements in laws and executive orders.</t>
    </r>
  </si>
  <si>
    <r>
      <t>4.3.2.</t>
    </r>
    <r>
      <rPr>
        <sz val="7"/>
        <rFont val="Calibri"/>
        <family val="2"/>
        <scheme val="minor"/>
      </rPr>
      <t xml:space="preserve">     </t>
    </r>
    <r>
      <rPr>
        <sz val="11"/>
        <rFont val="Calibri"/>
        <family val="2"/>
        <scheme val="minor"/>
      </rPr>
      <t>Demonstrate knowledge of commissioning requirements for: measurement and verification, phasing and commission agent duties.</t>
    </r>
  </si>
  <si>
    <t>4.3.3.    Demonstrate knowledge of the Energy Savings Performance Contracting (ESPC) procedures and requirements.</t>
  </si>
  <si>
    <r>
      <t>4.3.4.</t>
    </r>
    <r>
      <rPr>
        <sz val="7"/>
        <rFont val="Calibri"/>
        <family val="2"/>
        <scheme val="minor"/>
      </rPr>
      <t xml:space="preserve">     </t>
    </r>
    <r>
      <rPr>
        <sz val="11"/>
        <rFont val="Calibri"/>
        <family val="2"/>
        <scheme val="minor"/>
      </rPr>
      <t xml:space="preserve">Demonstrate knowledge of Shared Savings Contracts, Power Purchase Agreements (PPA), Utility Energy Service Contracts (UESC) and Enhanced Use Leases (EUL). </t>
    </r>
  </si>
  <si>
    <r>
      <t>4.4.1.</t>
    </r>
    <r>
      <rPr>
        <sz val="7"/>
        <rFont val="Calibri"/>
        <family val="2"/>
        <scheme val="minor"/>
      </rPr>
      <t xml:space="preserve">     </t>
    </r>
    <r>
      <rPr>
        <sz val="11"/>
        <rFont val="Calibri"/>
        <family val="2"/>
        <scheme val="minor"/>
      </rPr>
      <t>Demonstrate knowledge of utility service providers for facility (ies).</t>
    </r>
  </si>
  <si>
    <r>
      <t>4.4.2.</t>
    </r>
    <r>
      <rPr>
        <sz val="7"/>
        <rFont val="Calibri"/>
        <family val="2"/>
        <scheme val="minor"/>
      </rPr>
      <t xml:space="preserve">     </t>
    </r>
    <r>
      <rPr>
        <sz val="11"/>
        <rFont val="Calibri"/>
        <family val="2"/>
        <scheme val="minor"/>
      </rPr>
      <t>Demonstrate knowledge of utility meters – location, reading and data management.</t>
    </r>
  </si>
  <si>
    <r>
      <t>4.4.3.</t>
    </r>
    <r>
      <rPr>
        <sz val="7"/>
        <rFont val="Calibri"/>
        <family val="2"/>
        <scheme val="minor"/>
      </rPr>
      <t xml:space="preserve">     </t>
    </r>
    <r>
      <rPr>
        <sz val="11"/>
        <rFont val="Calibri"/>
        <family val="2"/>
        <scheme val="minor"/>
      </rPr>
      <t>Demonstrate knowledge of utility billing and rate structure.</t>
    </r>
  </si>
  <si>
    <r>
      <t>4.4.4.</t>
    </r>
    <r>
      <rPr>
        <sz val="7"/>
        <rFont val="Calibri"/>
        <family val="2"/>
        <scheme val="minor"/>
      </rPr>
      <t xml:space="preserve">     </t>
    </r>
    <r>
      <rPr>
        <sz val="11"/>
        <rFont val="Calibri"/>
        <family val="2"/>
        <scheme val="minor"/>
      </rPr>
      <t>Demonstrate knowledge of local utility programs – special rate programs and incentives.</t>
    </r>
  </si>
  <si>
    <r>
      <t>4.4.5.</t>
    </r>
    <r>
      <rPr>
        <sz val="7"/>
        <rFont val="Calibri"/>
        <family val="2"/>
        <scheme val="minor"/>
      </rPr>
      <t xml:space="preserve">     </t>
    </r>
    <r>
      <rPr>
        <sz val="11"/>
        <rFont val="Calibri"/>
        <family val="2"/>
        <scheme val="minor"/>
      </rPr>
      <t xml:space="preserve">Demonstrate the ability to work with Facilities team to negotiate rates and discounts. </t>
    </r>
  </si>
  <si>
    <r>
      <t>4.4.6.</t>
    </r>
    <r>
      <rPr>
        <sz val="7"/>
        <rFont val="Calibri"/>
        <family val="2"/>
        <scheme val="minor"/>
      </rPr>
      <t xml:space="preserve">     </t>
    </r>
    <r>
      <rPr>
        <sz val="11"/>
        <rFont val="Calibri"/>
        <family val="2"/>
        <scheme val="minor"/>
      </rPr>
      <t>Demonstrate knowledge of how to work with utility departments to locate lines.</t>
    </r>
  </si>
  <si>
    <r>
      <t>4.4.7.</t>
    </r>
    <r>
      <rPr>
        <sz val="7"/>
        <rFont val="Calibri"/>
        <family val="2"/>
        <scheme val="minor"/>
      </rPr>
      <t xml:space="preserve">     </t>
    </r>
    <r>
      <rPr>
        <sz val="11"/>
        <rFont val="Calibri"/>
        <family val="2"/>
        <scheme val="minor"/>
      </rPr>
      <t xml:space="preserve">Demonstrate knowledge of utility emergency procedures and contacts. </t>
    </r>
  </si>
  <si>
    <r>
      <t>4.5.1.</t>
    </r>
    <r>
      <rPr>
        <sz val="7"/>
        <rFont val="Calibri"/>
        <family val="2"/>
        <scheme val="minor"/>
      </rPr>
      <t xml:space="preserve">     </t>
    </r>
    <r>
      <rPr>
        <sz val="11"/>
        <rFont val="Calibri"/>
        <family val="2"/>
        <scheme val="minor"/>
      </rPr>
      <t>Demonstrate knowledge and ability to develop an Energy master plan.</t>
    </r>
  </si>
  <si>
    <r>
      <t>4.5.2.</t>
    </r>
    <r>
      <rPr>
        <sz val="7"/>
        <rFont val="Calibri"/>
        <family val="2"/>
        <scheme val="minor"/>
      </rPr>
      <t xml:space="preserve">     </t>
    </r>
    <r>
      <rPr>
        <sz val="11"/>
        <rFont val="Calibri"/>
        <family val="2"/>
        <scheme val="minor"/>
      </rPr>
      <t>Demonstrate knowledge and ability to develop a metering Program.</t>
    </r>
  </si>
  <si>
    <r>
      <t>4.5.3.</t>
    </r>
    <r>
      <rPr>
        <sz val="7"/>
        <rFont val="Calibri"/>
        <family val="2"/>
        <scheme val="minor"/>
      </rPr>
      <t xml:space="preserve">     </t>
    </r>
    <r>
      <rPr>
        <sz val="11"/>
        <rFont val="Calibri"/>
        <family val="2"/>
        <scheme val="minor"/>
      </rPr>
      <t>Demonstrate knowledge and ability to develop energy account database.</t>
    </r>
  </si>
  <si>
    <r>
      <t>4.5.4.</t>
    </r>
    <r>
      <rPr>
        <sz val="7"/>
        <rFont val="Calibri"/>
        <family val="2"/>
        <scheme val="minor"/>
      </rPr>
      <t xml:space="preserve">     </t>
    </r>
    <r>
      <rPr>
        <sz val="11"/>
        <rFont val="Calibri"/>
        <family val="2"/>
        <scheme val="minor"/>
      </rPr>
      <t>Demonstrate knowledge and ability to provide planning support for energy budget.</t>
    </r>
  </si>
  <si>
    <r>
      <t>4.5.5.</t>
    </r>
    <r>
      <rPr>
        <sz val="7"/>
        <rFont val="Calibri"/>
        <family val="2"/>
        <scheme val="minor"/>
      </rPr>
      <t xml:space="preserve">     </t>
    </r>
    <r>
      <rPr>
        <sz val="11"/>
        <rFont val="Calibri"/>
        <family val="2"/>
        <scheme val="minor"/>
      </rPr>
      <t>Demonstrate knowledge and ability to identify and develop low-cost and no-cost energy efficiency opportunities.</t>
    </r>
  </si>
  <si>
    <r>
      <t>4.5.6.</t>
    </r>
    <r>
      <rPr>
        <sz val="7"/>
        <rFont val="Calibri"/>
        <family val="2"/>
        <scheme val="minor"/>
      </rPr>
      <t xml:space="preserve">     </t>
    </r>
    <r>
      <rPr>
        <sz val="11"/>
        <rFont val="Calibri"/>
        <family val="2"/>
        <scheme val="minor"/>
      </rPr>
      <t>Demonstrate knowledge and ability to provide operational support to energy management control systems.</t>
    </r>
  </si>
  <si>
    <r>
      <t>4.5.7.</t>
    </r>
    <r>
      <rPr>
        <sz val="7"/>
        <rFont val="Calibri"/>
        <family val="2"/>
        <scheme val="minor"/>
      </rPr>
      <t xml:space="preserve">     </t>
    </r>
    <r>
      <rPr>
        <sz val="11"/>
        <rFont val="Calibri"/>
        <family val="2"/>
        <scheme val="minor"/>
      </rPr>
      <t>Demonstrate knowledge and ability to develop/assist in project identification and justification.</t>
    </r>
  </si>
  <si>
    <r>
      <t>4.5.8.</t>
    </r>
    <r>
      <rPr>
        <sz val="7"/>
        <rFont val="Calibri"/>
        <family val="2"/>
        <scheme val="minor"/>
      </rPr>
      <t xml:space="preserve">     </t>
    </r>
    <r>
      <rPr>
        <sz val="11"/>
        <rFont val="Calibri"/>
        <family val="2"/>
        <scheme val="minor"/>
      </rPr>
      <t xml:space="preserve">Demonstrate knowledge and ability to develop UESC and ESPC projects. </t>
    </r>
  </si>
  <si>
    <r>
      <t>4.5.9.</t>
    </r>
    <r>
      <rPr>
        <sz val="7"/>
        <rFont val="Calibri"/>
        <family val="2"/>
        <scheme val="minor"/>
      </rPr>
      <t xml:space="preserve">     </t>
    </r>
    <r>
      <rPr>
        <sz val="11"/>
        <rFont val="Calibri"/>
        <family val="2"/>
        <scheme val="minor"/>
      </rPr>
      <t>Demonstrate knowledge and ability to monitor facility energy projects.</t>
    </r>
  </si>
  <si>
    <r>
      <t>4.5.10.</t>
    </r>
    <r>
      <rPr>
        <sz val="7"/>
        <rFont val="Calibri"/>
        <family val="2"/>
        <scheme val="minor"/>
      </rPr>
      <t xml:space="preserve">  </t>
    </r>
    <r>
      <rPr>
        <sz val="11"/>
        <rFont val="Calibri"/>
        <family val="2"/>
        <scheme val="minor"/>
      </rPr>
      <t>Demonstrate knowledge and ability to provide peak load management.</t>
    </r>
  </si>
  <si>
    <r>
      <t>4.5.11.</t>
    </r>
    <r>
      <rPr>
        <sz val="7"/>
        <rFont val="Calibri"/>
        <family val="2"/>
        <scheme val="minor"/>
      </rPr>
      <t xml:space="preserve">  </t>
    </r>
    <r>
      <rPr>
        <sz val="11"/>
        <rFont val="Calibri"/>
        <family val="2"/>
        <scheme val="minor"/>
      </rPr>
      <t xml:space="preserve">Demonstrate knowledge and ability to manage an energy awareness program and establish/support an awards program recognizing energy efficiency efforts. </t>
    </r>
  </si>
  <si>
    <r>
      <t>4.5.12.</t>
    </r>
    <r>
      <rPr>
        <sz val="7"/>
        <rFont val="Calibri"/>
        <family val="2"/>
        <scheme val="minor"/>
      </rPr>
      <t xml:space="preserve">  </t>
    </r>
    <r>
      <rPr>
        <sz val="11"/>
        <rFont val="Calibri"/>
        <family val="2"/>
        <scheme val="minor"/>
      </rPr>
      <t>Demonstrate knowledge and ability to develop and distribute energy articles, newsletters, notices, posters and signs.</t>
    </r>
  </si>
  <si>
    <r>
      <t>4.5.13.</t>
    </r>
    <r>
      <rPr>
        <sz val="7"/>
        <rFont val="Calibri"/>
        <family val="2"/>
        <scheme val="minor"/>
      </rPr>
      <t xml:space="preserve">  </t>
    </r>
    <r>
      <rPr>
        <sz val="11"/>
        <rFont val="Calibri"/>
        <family val="2"/>
        <scheme val="minor"/>
      </rPr>
      <t xml:space="preserve">Demonstrate knowledge and ability to coordinate Energy Awareness Week/Month. </t>
    </r>
  </si>
  <si>
    <r>
      <t>4.5.14.</t>
    </r>
    <r>
      <rPr>
        <sz val="7"/>
        <rFont val="Calibri"/>
        <family val="2"/>
        <scheme val="minor"/>
      </rPr>
      <t xml:space="preserve">  </t>
    </r>
    <r>
      <rPr>
        <sz val="11"/>
        <rFont val="Calibri"/>
        <family val="2"/>
        <scheme val="minor"/>
      </rPr>
      <t>Demonstrate the ability to calculate and respond appropriately to established energy metrics such as Power Utilization Efficiency (PUE).</t>
    </r>
  </si>
  <si>
    <r>
      <t>4.5.15.</t>
    </r>
    <r>
      <rPr>
        <sz val="7"/>
        <rFont val="Calibri"/>
        <family val="2"/>
        <scheme val="minor"/>
      </rPr>
      <t xml:space="preserve">  </t>
    </r>
    <r>
      <rPr>
        <sz val="11"/>
        <rFont val="Calibri"/>
        <family val="2"/>
        <scheme val="minor"/>
      </rPr>
      <t>Demonstrate the ability to recommend and/or acquire certifications for specific skills</t>
    </r>
  </si>
  <si>
    <t>5.1.1. Complete Department/Agency required Safety training that meets or exceeds the requirements of OSHA, General Industry and/or Construction 10 and 30 hr programs.</t>
  </si>
  <si>
    <t>5.1.2. Complete Electrical Safety course and be familiar with electrical codes and regulations and best practices.</t>
  </si>
  <si>
    <t>5.2.1. Demonstrate knowledge of control systems for: mold, asbestos, Histoplasmosis, PCB in transformers.</t>
  </si>
  <si>
    <t>5.2.2. Demonstrate knowledge of proper water treatment to prevent Legionnaire’s Disease.</t>
  </si>
  <si>
    <t>5.2.3. Demonstrate knowledge of ventilation systems and prevention of contaminant introduction and cross contamination.</t>
  </si>
  <si>
    <t>5.2.4. Demonstrate knowledge of fire prevention systems in hazardous locations/operations; food preparation areas; electrical transformers.</t>
  </si>
  <si>
    <t>5.2.5. Demonstrate the ability to manage compliance with NFPA 70E -2012 for determining incident energy and marking the electrical components for the hazard distance and proper arc rated protective equipment</t>
  </si>
  <si>
    <t>5.2.6. Demonstrate knowledge of control of electric vehicle battery fires, internal use, occupant use and visitor vehicles.</t>
  </si>
  <si>
    <t>5.2.7. Demonstrate the ability to ensure that all building confined spaces are evaluated and marked.</t>
  </si>
  <si>
    <t>5.2.8. Demonstrate the ability to ensure proper maintenance of special purpose, unique design or antiquated fire alarm and suppression systems.</t>
  </si>
  <si>
    <t>5.2.9. Demonstrate the ability to manage Compliance with elevator inspection requirements.</t>
  </si>
  <si>
    <t xml:space="preserve">5.3.1. Demonstrate knowledge and ability to protect occupants with signs, barriers, and fencing and allow NO renovation of occupied space. </t>
  </si>
  <si>
    <t xml:space="preserve">5.3.2. Demonstrate knowledge of permit system for hot welding work and for confined space work. </t>
  </si>
  <si>
    <t xml:space="preserve">5.3.3. Demonstrate knowledge of fall protection of people and tools/materials for contractor and occupants. </t>
  </si>
  <si>
    <t xml:space="preserve">5.3.4. Demonstrate knowledge of proper disposal of hazardous, toxic and biologic materials. </t>
  </si>
  <si>
    <t xml:space="preserve">5.3.6. Demonstrate knowledge of compliant protective equipment for contract and sub contract workers </t>
  </si>
  <si>
    <t xml:space="preserve">5.3.7. Demonstrate knowledge of adequate fall protection working from ladders/heights </t>
  </si>
  <si>
    <t>5.3.8. Demonstrate knowledge of, and ability to manage compliance with OSHA 1910 and 1926 standards and Army Corps of Engineers construction safety manual EM 385-1-1.</t>
  </si>
  <si>
    <t>5.4.2. Demonstrate knowledge of and ability to manage proper storage of hazardous, toxic and biologic materials.</t>
  </si>
  <si>
    <t>5.4.3. Demonstrate knowledge of and ability to manage proper disposal of hazardous (such as kitchen grease) and biologic materials (medical or research).</t>
  </si>
  <si>
    <t>5.4.4. Demonstrate knowledge of and ability to manage prohibition of fire hazards.</t>
  </si>
  <si>
    <t>5.4.5. Demonstrate knowledge of and ability to manage adequate ventilation of work spaces, adequate exhaust and makeup air, no short circuit designs.</t>
  </si>
  <si>
    <t>5.4.6. Demonstrate knowledge of and ability to manage adequate cleanliness of indoor firing ranges-ventilation, cleanup of lead dust.</t>
  </si>
  <si>
    <t>5.4.7. Demonstrate knowledge of and ability to manage adequate electric vehicle battery charging stations to prevent fires (as required).</t>
  </si>
  <si>
    <t>5.4.8. Demonstrate knowledge of and ability to manage prohibition of non UL-rate unsafe electrical equipment.</t>
  </si>
  <si>
    <t>5.4.9. Demonstrate knowledge of and ability to manage the documentation of occupant safety and health complaints and their resolution.</t>
  </si>
  <si>
    <t>5.4.10. Demonstrate knowledge of and ability to create, manage, and conduct fire and life safety and HAZMAT plans.</t>
  </si>
  <si>
    <t>6.1.1. Demonstrate knowledge and ability to conduct an assessment of “needs” that will evaluate whether current facilities can respond to a new requirement or whether a “project” must be developed to respond to the new requirement.</t>
  </si>
  <si>
    <t>6.1.5. Demonstrate knowledge of green building certification systems used by the Federal government and industry.</t>
  </si>
  <si>
    <t>6.1.6. Demonstrate knowledge of the Sustainable Facilities Tool.</t>
  </si>
  <si>
    <t>6.1.7. Demonstrate knowledge and ability to use Geographic Information System (GIS) and other Dept/Agency software programs in preparation of all required documents.</t>
  </si>
  <si>
    <t>7.2.1. Demonstrate knowledge of the Guiding Principles for Federal High Performance and Sustainable Buildings, AND Federal Mandates.</t>
  </si>
  <si>
    <t>7.2.2. Demonstrate knowledge of Dept/Agency Strategic Sustainability Performance Plan (SSPP).</t>
  </si>
  <si>
    <t xml:space="preserve">7.2.3. Demonstrate knowledge of Dept/Agency Resiliency and Adaptation Plan. </t>
  </si>
  <si>
    <t xml:space="preserve">7.3.2. Demonstrate knowledge of how the above comes together in the “Sustainability Section” of the Facility Master Plan. </t>
  </si>
  <si>
    <t>7.3.4. Demonstrate knowledge of implementing a “recognition program” for sustainability efforts.</t>
  </si>
  <si>
    <t>8.2.1. Demonstrate knowledge and ability to conduct both a Top-down and Bottom-up water audit.</t>
  </si>
  <si>
    <t>9.1.1. Demonstrate ability to work in integrated project teams to execute, small, medium and large projects.</t>
  </si>
  <si>
    <t xml:space="preserve">9.2.2. Demonstrate ability to manage and coordinate contractor performance.                            </t>
  </si>
  <si>
    <t xml:space="preserve">9.3.1. Demonstrate knowledge of and ability to perform project close out functions. 
</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</si>
  <si>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</si>
  <si>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</si>
  <si>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</si>
  <si>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</si>
  <si>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</si>
  <si>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</si>
  <si>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</si>
  <si>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</si>
  <si>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</si>
  <si>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</si>
  <si>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</si>
  <si>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</si>
  <si>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</si>
  <si>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</si>
  <si>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</si>
  <si>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</si>
  <si>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</si>
  <si>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</si>
  <si>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</si>
  <si>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</si>
  <si>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</si>
  <si>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</si>
  <si>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</si>
  <si>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</si>
  <si>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</si>
  <si>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11.1.2. Demonstrate ability to supervise personnel as required.
</t>
  </si>
  <si>
    <t xml:space="preserve">11.1.3. Demonstrate ability to perform administrative duties.
</t>
  </si>
  <si>
    <t>11.3.1. Demonstrate knowledge and ability to investigate ways to improve facility services.</t>
  </si>
  <si>
    <t>11.3.2. Demonstrate knowledge and ability to assess risks and opportunities.</t>
  </si>
  <si>
    <t>11.3.4. Demonstrate knowledge of the on-line National Science Foundation library of Federal Facilities related publications.</t>
  </si>
  <si>
    <t>11.3.5. Demonstrate knowledge of Federal government “Knowledge Hubs.”</t>
  </si>
  <si>
    <t xml:space="preserve">11.3.6. Demonstrate knowledge of the offices, programs and National Labs at DOE that drive innovation in Facilities operation and management. </t>
  </si>
  <si>
    <t>11.3.7. Demonstrate knowledge of GSA’s Green Proving Ground Program.</t>
  </si>
  <si>
    <t>11.3.8. Demonstrate knowledge of the training and certifications provided by Industry Associations and Professional Societies.</t>
  </si>
  <si>
    <t xml:space="preserve">11.3.10. Demonstrate ability to translate innovative ideas into actionable tasks.
</t>
  </si>
  <si>
    <t>11.4.1. Demonstrate knowledge of “continuous retuning” and the potential savings represented by a government-wide shift to this operating mode.</t>
  </si>
  <si>
    <t>11.4.2. Demonstrate knowledge of the National Security role that Federal Facilities play – housing Fed Dept/Agencies for operations, training, disaster response and energy/resource use.</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</si>
  <si>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</si>
  <si>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</si>
  <si>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</si>
  <si>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</si>
  <si>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11.4.7. Demonstrate ability to participate in the organization’s strategic planning at the executive level in order to translate between the organization’s missions and its facilities portfolio and clearly communicate how real estate and facilities can support these missions.</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</si>
  <si>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</si>
  <si>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</si>
  <si>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</si>
  <si>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</si>
  <si>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12.2.3. Demonstrate knowledge of what data is necessary to enable “continuous retuning.”</t>
  </si>
  <si>
    <t>12.2.4. Demonstrate ability to determine what records provide the “best fit” data for strategic decision making – situation and desired outcome dependent.</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</si>
  <si>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</si>
  <si>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</si>
  <si>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</si>
  <si>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</si>
  <si>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12.3.5. Demonstrate ability to establish feedback systems to support continuous improvement of an organization’s processes, practices, and results (outcomes).</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</si>
  <si>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</si>
  <si>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</si>
  <si>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12.3.8. Demonstrate ability to perform a sensitivity analysis on proposed measures.</t>
  </si>
  <si>
    <t>12.3.9. Demonstrate knowledge of current portfolio-level performance indicators.</t>
  </si>
  <si>
    <t>12.3.11. Demonstrate ability to understand, provide input for, and use additional Key Performance Indicators (KPIs) developed by organization to measure the qualitative aspects of facilities operations and management.</t>
  </si>
  <si>
    <t>BOMI Certifications</t>
  </si>
  <si>
    <t>Certified Building Commissioning Professional (CBCP)</t>
  </si>
  <si>
    <t>Building Operator Certification 
(BOC)</t>
  </si>
  <si>
    <t>LEED AP Building Design &amp; Construction 
(BD+C)</t>
  </si>
  <si>
    <t>1.4.1. Demonstrate ability to manage equipment and infrastructure for vehicles and vehicle maintenance.</t>
  </si>
  <si>
    <r>
      <t>2.2.5.</t>
    </r>
    <r>
      <rPr>
        <sz val="7"/>
        <color theme="1"/>
        <rFont val="Calibri"/>
        <family val="2"/>
        <scheme val="minor"/>
      </rPr>
      <t> </t>
    </r>
    <r>
      <rPr>
        <sz val="11"/>
        <color theme="1"/>
        <rFont val="Calibri"/>
        <family val="2"/>
        <scheme val="minor"/>
      </rPr>
      <t>Demonstrate knowledge and ability to identify water distribution and irrigation leaks.</t>
    </r>
  </si>
  <si>
    <r>
      <t xml:space="preserve">2.5.4. Demonstrate knowledge of ALL types of commissioning, and what is required in the Energy Independence and Security Act 2007 (EISA).  
</t>
    </r>
    <r>
      <rPr>
        <b/>
        <i/>
        <sz val="12"/>
        <color theme="1"/>
        <rFont val="Calibri"/>
        <family val="2"/>
        <scheme val="minor"/>
      </rPr>
      <t>FEMP O&amp;M Best Practices Release 3.0 pg 7.1 AND EISA SEC 432.</t>
    </r>
  </si>
  <si>
    <r>
      <t>3.3.2.</t>
    </r>
    <r>
      <rPr>
        <sz val="7"/>
        <color theme="1"/>
        <rFont val="Calibri"/>
        <family val="2"/>
        <scheme val="minor"/>
      </rPr>
      <t> </t>
    </r>
    <r>
      <rPr>
        <sz val="11"/>
        <color theme="1"/>
        <rFont val="Calibri"/>
        <family val="2"/>
        <scheme val="minor"/>
      </rPr>
      <t xml:space="preserve">Demonstrate ability to operate Maintenance Management AND Computerized Maintenance Management Systems                                                                            
</t>
    </r>
  </si>
  <si>
    <t>4.1.6.     Demonstrate knowledge of Enhanced Automation (EA) - California Energy Commission.</t>
  </si>
  <si>
    <t xml:space="preserve">5.3.5. Demonstrate knowledge of protection of electrical hazards to employees and to building infrastructure; arc rated clothing, lock out/tag out program. </t>
  </si>
  <si>
    <t>5.4.1. Demonstrate ability to ensure tenant renovations have adequate design, does not interfere with other tenants, local code compliance, high quality of work.</t>
  </si>
  <si>
    <t>6.1.2. Demonstrate knowledge and ability to participate on teams which implement the  Agency/Department planning process to develop project requirements.</t>
  </si>
  <si>
    <t xml:space="preserve">6.1.3. Demonstrate knowledge and ability to participate in due diligence analysis.                                                                    </t>
  </si>
  <si>
    <r>
      <t>6.1.4. Demonstrate understanding of the concept of</t>
    </r>
    <r>
      <rPr>
        <i/>
        <sz val="12"/>
        <color theme="1"/>
        <rFont val="Calibri"/>
        <family val="2"/>
        <scheme val="minor"/>
      </rPr>
      <t xml:space="preserve"> “Deep Energy Retrofits (DER)”</t>
    </r>
    <r>
      <rPr>
        <sz val="12"/>
        <color theme="1"/>
        <rFont val="Calibri"/>
        <family val="2"/>
        <scheme val="minor"/>
      </rPr>
      <t xml:space="preserve"> and how and when to initiate.  </t>
    </r>
  </si>
  <si>
    <t>6.2.1. Demonstrate knowledge and understanding of the design basis of all applicable Architectural and Engineering Systems.</t>
  </si>
  <si>
    <t xml:space="preserve">7.1.1 "Sustainability" broadly defined as framed by High Performance Buildings in EISA 07.
</t>
  </si>
  <si>
    <t>7.3.1. Demonstrate knowledge and ability to develop and/or coordinate sustainability-related programs at the building-level.</t>
  </si>
  <si>
    <t xml:space="preserve">7.3.3. Demonstrate ability to work with subject matter experts to calculate the “qualitative impacts” of sustainability program. 
Note: Performance 6.b.3 "SF Tool" struck to eliminate redundancy. </t>
  </si>
  <si>
    <r>
      <t>8.1.1.</t>
    </r>
    <r>
      <rPr>
        <sz val="7"/>
        <color theme="1"/>
        <rFont val="Calibri"/>
        <family val="2"/>
        <scheme val="minor"/>
      </rPr>
      <t xml:space="preserve">     </t>
    </r>
    <r>
      <rPr>
        <sz val="11"/>
        <color theme="1"/>
        <rFont val="Calibri"/>
        <family val="2"/>
        <scheme val="minor"/>
      </rPr>
      <t>Demonstrate knowledge of water efficiency principles that are applicable in both the public and private arena.</t>
    </r>
  </si>
  <si>
    <r>
      <t>8.1.2.</t>
    </r>
    <r>
      <rPr>
        <sz val="7"/>
        <color theme="1"/>
        <rFont val="Calibri"/>
        <family val="2"/>
        <scheme val="minor"/>
      </rPr>
      <t xml:space="preserve">     </t>
    </r>
    <r>
      <rPr>
        <sz val="11"/>
        <color theme="1"/>
        <rFont val="Calibri"/>
        <family val="2"/>
        <scheme val="minor"/>
      </rPr>
      <t>Demonstrate knowledge of Federal water policy and goals found in Laws and Executive Orders.</t>
    </r>
  </si>
  <si>
    <r>
      <t>8.1.3.</t>
    </r>
    <r>
      <rPr>
        <sz val="7"/>
        <color theme="1"/>
        <rFont val="Calibri"/>
        <family val="2"/>
        <scheme val="minor"/>
      </rPr>
      <t xml:space="preserve">     </t>
    </r>
    <r>
      <rPr>
        <sz val="11"/>
        <color theme="1"/>
        <rFont val="Calibri"/>
        <family val="2"/>
        <scheme val="minor"/>
      </rPr>
      <t>Demonstrate knowledge of Water Efficiency Goal Guidance for the Federal Government.</t>
    </r>
  </si>
  <si>
    <r>
      <t>8.1.4.</t>
    </r>
    <r>
      <rPr>
        <sz val="7"/>
        <color theme="1"/>
        <rFont val="Calibri"/>
        <family val="2"/>
        <scheme val="minor"/>
      </rPr>
      <t xml:space="preserve">     </t>
    </r>
    <r>
      <rPr>
        <sz val="11"/>
        <color theme="1"/>
        <rFont val="Calibri"/>
        <family val="2"/>
        <scheme val="minor"/>
      </rPr>
      <t>Demonstrate knowledge of current Dept/Agency water guidance – Uniform Facilities Code (UFC), Department or agency guidebooks.</t>
    </r>
  </si>
  <si>
    <r>
      <t>8.1.5.</t>
    </r>
    <r>
      <rPr>
        <sz val="7"/>
        <color theme="1"/>
        <rFont val="Calibri"/>
        <family val="2"/>
        <scheme val="minor"/>
      </rPr>
      <t xml:space="preserve">     </t>
    </r>
    <r>
      <rPr>
        <sz val="11"/>
        <color theme="1"/>
        <rFont val="Calibri"/>
        <family val="2"/>
        <scheme val="minor"/>
      </rPr>
      <t xml:space="preserve">Demonstrate knowledge of how the following affect water use and efficiency and ability to make recommendations based on lifecycle analysis and best practices to facilities team.            </t>
    </r>
  </si>
  <si>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</si>
  <si>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</si>
  <si>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9.2.1.  Demonstrate ability to manage and coordinate project execution.</t>
  </si>
  <si>
    <t xml:space="preserve">9.4.1. Demonstrate knowledge of PM and scheduling software, where to find technical resources on PM and ability to train those junior to you in these PM aspects and on these tools.
</t>
  </si>
  <si>
    <t>10.1.1. Demonstrate knowledge of the mission of the Facilities’ Occupants and how the facilities enhance that mission.</t>
  </si>
  <si>
    <t xml:space="preserve">11.1.1. Demonstrate ability to communicate clearly. 
</t>
  </si>
  <si>
    <t xml:space="preserve">11.2.1. Demonstrate knowledge and ability to ensure corporate, life safety, and regulatory compliance. 
</t>
  </si>
  <si>
    <t xml:space="preserve">11.2.2. Demonstrate knowledge and ability to develop, test and train personnel on emergency systems, plans and procedures.
</t>
  </si>
  <si>
    <t xml:space="preserve">11.3.9. Demonstrate knowledge of University Facilities Management degrees and certificates.      </t>
  </si>
  <si>
    <t xml:space="preserve">12.3.10. Demonstrate ability to understand a base set of key performance indicators (KPIs) for measuring the outcomes of investments and the data required for them.
</t>
  </si>
  <si>
    <t>IFMA</t>
  </si>
  <si>
    <t>BOMI</t>
  </si>
  <si>
    <t>RPA &amp; FMA Courses</t>
  </si>
  <si>
    <t>RPA Courses</t>
  </si>
  <si>
    <t>FMA Courses</t>
  </si>
  <si>
    <t>Elective Courses / SMA -SMT</t>
  </si>
  <si>
    <t>NIBS</t>
  </si>
  <si>
    <t>GSA</t>
  </si>
  <si>
    <t xml:space="preserve">Penn State </t>
  </si>
  <si>
    <t xml:space="preserve">Fundamentals of High Performance Buildings (FHPB) </t>
  </si>
  <si>
    <t>https://fei.psu.edu/fei_home/?q=facility-infrastructure-fundamentals-training-fift</t>
  </si>
  <si>
    <t>https://fei.psu.edu/fei_home/?q=fundamentals-high-performance-buildings-fhpb</t>
  </si>
  <si>
    <t>Penn State Courses</t>
  </si>
  <si>
    <t xml:space="preserve">FEMP01
Cx Existing Bld
</t>
  </si>
  <si>
    <t>FEMP02
Plan an Energy Assessment Existing Fed Facs</t>
  </si>
  <si>
    <t>FEMP05
Advanced Electric Metering</t>
  </si>
  <si>
    <t>FEMP06
Managing Water</t>
  </si>
  <si>
    <t>FEMP10
Building Automations Systems Exist Fed Facs</t>
  </si>
  <si>
    <t xml:space="preserve">FEMP12
Dist Scale Renewable Energy Projects
</t>
  </si>
  <si>
    <t>FEMP FTS16
Select and evaluate new and underutilized technologies</t>
  </si>
  <si>
    <t xml:space="preserve">FEMP FTS18
Streamline ESPCs for Small Sites
</t>
  </si>
  <si>
    <t>FEMPFTS19
Implementing Deep Retrofits</t>
  </si>
  <si>
    <t>FEMPFTS21
Combined Heat and Power</t>
  </si>
  <si>
    <t xml:space="preserve">Shave Energy </t>
  </si>
  <si>
    <t>Finance and Business</t>
  </si>
  <si>
    <t>Leadership and Strategy</t>
  </si>
  <si>
    <t>Operations &amp; Maintenance</t>
  </si>
  <si>
    <t>Project Management</t>
  </si>
  <si>
    <t>Essentials of FM</t>
  </si>
  <si>
    <t>http://www.ifma.org/professional-development/credentials/facility-management-professional-fmp</t>
  </si>
  <si>
    <t>Design 
O&amp;M I &amp; II</t>
  </si>
  <si>
    <t>Env Health 
and Safety</t>
  </si>
  <si>
    <t>Ethics is 
Good Bus</t>
  </si>
  <si>
    <t>http://www.bomi.org/property-management-facilities-management-courses.aspx</t>
  </si>
  <si>
    <t>Budgeting 
and 
Accnting</t>
  </si>
  <si>
    <t>Law &amp; 
Risk Mgt</t>
  </si>
  <si>
    <t>RE Invest
 and Finance</t>
  </si>
  <si>
    <t>Facilities Planning</t>
  </si>
  <si>
    <t>Fund of FM</t>
  </si>
  <si>
    <t>Asset Mgt</t>
  </si>
  <si>
    <t xml:space="preserve">Fundamental of RPA </t>
  </si>
  <si>
    <t>Managing 
the Org</t>
  </si>
  <si>
    <t>Air Handling</t>
  </si>
  <si>
    <t>Boilers</t>
  </si>
  <si>
    <t>Electrical Systems</t>
  </si>
  <si>
    <t>Energy Management</t>
  </si>
  <si>
    <t>Refrigeration</t>
  </si>
  <si>
    <t>Building Design Maintenance</t>
  </si>
  <si>
    <t xml:space="preserve">Facility Infrastructure Fundamentals Training (FIFT) </t>
  </si>
  <si>
    <t>http://www.aeecenter.org/i4a/pages/index.cfm?pageid=3356</t>
  </si>
  <si>
    <t>http://www.afe.org/certification/cpe.cfm</t>
  </si>
  <si>
    <t>http://credentialing.appa.org/cefp_home.cfm</t>
  </si>
  <si>
    <t>http://www.bomi.org/Students/Educational-Offerings/Designations-and-Certificates/Designation-Programs/Systems-Maintenance-Administrator-(SMA).aspx</t>
  </si>
  <si>
    <t>http://www.extension.ucr.edu/academics/certificates/facilities_management.html</t>
  </si>
  <si>
    <t>IFMA Courses</t>
  </si>
  <si>
    <t>FEMP Courses</t>
  </si>
  <si>
    <t>NIBS Courses</t>
  </si>
  <si>
    <t>http://www.wbdg.org/education/cont_education.php</t>
  </si>
  <si>
    <t>11.3.3. Demonstrate knowledge and ability to conduct pilot tests when developing new procedures.</t>
  </si>
</sst>
</file>

<file path=xl/styles.xml><?xml version="1.0" encoding="utf-8"?>
<styleSheet xmlns="http://schemas.openxmlformats.org/spreadsheetml/2006/main">
  <numFmts count="1">
    <numFmt numFmtId="43" formatCode="_(* #,##0.00_);_(* \(#,##0.00\);_(* &quot;-&quot;??_);_(@_)"/>
  </numFmts>
  <fonts count="58">
    <font>
      <sz val="10"/>
      <name val="Verdana"/>
    </font>
    <font>
      <sz val="10"/>
      <name val="Verdana"/>
      <family val="2"/>
    </font>
    <font>
      <sz val="8"/>
      <name val="Verdana"/>
      <family val="2"/>
    </font>
    <font>
      <sz val="18"/>
      <color indexed="11"/>
      <name val="Zapf Dingbats"/>
    </font>
    <font>
      <b/>
      <sz val="10"/>
      <name val="Verdana"/>
      <family val="2"/>
    </font>
    <font>
      <u/>
      <sz val="10"/>
      <color indexed="12"/>
      <name val="Verdana"/>
      <family val="2"/>
    </font>
    <font>
      <sz val="9"/>
      <color indexed="81"/>
      <name val="Tahoma"/>
      <family val="2"/>
    </font>
    <font>
      <b/>
      <sz val="9"/>
      <color indexed="81"/>
      <name val="Tahoma"/>
      <family val="2"/>
    </font>
    <font>
      <b/>
      <sz val="12"/>
      <name val="Calibri"/>
      <family val="2"/>
      <scheme val="minor"/>
    </font>
    <font>
      <sz val="10"/>
      <name val="Calibri"/>
      <family val="2"/>
      <scheme val="minor"/>
    </font>
    <font>
      <sz val="12"/>
      <name val="Calibri"/>
      <family val="2"/>
      <scheme val="minor"/>
    </font>
    <font>
      <b/>
      <sz val="10"/>
      <name val="Calibri"/>
      <family val="2"/>
      <scheme val="minor"/>
    </font>
    <font>
      <b/>
      <i/>
      <sz val="12"/>
      <name val="Calibri"/>
      <family val="2"/>
      <scheme val="minor"/>
    </font>
    <font>
      <sz val="11"/>
      <name val="Calibri"/>
      <family val="2"/>
      <scheme val="minor"/>
    </font>
    <font>
      <sz val="7"/>
      <name val="Calibri"/>
      <family val="2"/>
      <scheme val="minor"/>
    </font>
    <font>
      <sz val="18"/>
      <color indexed="11"/>
      <name val="Calibri"/>
      <family val="2"/>
      <scheme val="minor"/>
    </font>
    <font>
      <sz val="10"/>
      <color indexed="63"/>
      <name val="Calibri"/>
      <family val="2"/>
      <scheme val="minor"/>
    </font>
    <font>
      <b/>
      <u/>
      <sz val="10"/>
      <name val="Verdana"/>
      <family val="2"/>
    </font>
    <font>
      <b/>
      <i/>
      <sz val="12"/>
      <color theme="5" tint="-0.249977111117893"/>
      <name val="Calibri"/>
      <family val="2"/>
      <scheme val="minor"/>
    </font>
    <font>
      <sz val="12"/>
      <color theme="5" tint="-0.249977111117893"/>
      <name val="Calibri"/>
      <family val="2"/>
      <scheme val="minor"/>
    </font>
    <font>
      <b/>
      <sz val="20"/>
      <name val="Calibri"/>
      <family val="2"/>
      <scheme val="minor"/>
    </font>
    <font>
      <sz val="12"/>
      <color indexed="11"/>
      <name val="Calibri"/>
      <family val="2"/>
      <scheme val="minor"/>
    </font>
    <font>
      <sz val="20"/>
      <name val="Calibri"/>
      <family val="2"/>
      <scheme val="minor"/>
    </font>
    <font>
      <i/>
      <sz val="12"/>
      <name val="Calibri"/>
      <family val="2"/>
      <scheme val="minor"/>
    </font>
    <font>
      <b/>
      <sz val="12"/>
      <color rgb="FF0070C0"/>
      <name val="Calibri"/>
      <family val="2"/>
      <scheme val="minor"/>
    </font>
    <font>
      <b/>
      <u/>
      <sz val="12"/>
      <color rgb="FF0070C0"/>
      <name val="Calibri"/>
      <family val="2"/>
      <scheme val="minor"/>
    </font>
    <font>
      <b/>
      <sz val="12"/>
      <color theme="1"/>
      <name val="Calibri"/>
      <family val="2"/>
      <scheme val="minor"/>
    </font>
    <font>
      <sz val="19"/>
      <color rgb="FF232323"/>
      <name val="Segoe UI"/>
      <family val="2"/>
    </font>
    <font>
      <b/>
      <u/>
      <sz val="10"/>
      <color rgb="FF0070C0"/>
      <name val="Verdana"/>
      <family val="2"/>
    </font>
    <font>
      <sz val="10"/>
      <name val="Verdana"/>
      <family val="2"/>
    </font>
    <font>
      <b/>
      <sz val="36"/>
      <name val="Calibri"/>
      <family val="2"/>
      <scheme val="minor"/>
    </font>
    <font>
      <u/>
      <sz val="8"/>
      <color indexed="12"/>
      <name val="Calibri"/>
      <family val="2"/>
      <scheme val="minor"/>
    </font>
    <font>
      <sz val="8"/>
      <name val="Calibri"/>
      <family val="2"/>
      <scheme val="minor"/>
    </font>
    <font>
      <sz val="18"/>
      <name val="Calibri"/>
      <family val="2"/>
      <scheme val="minor"/>
    </font>
    <font>
      <b/>
      <sz val="14"/>
      <name val="Calibri"/>
      <family val="2"/>
      <scheme val="minor"/>
    </font>
    <font>
      <sz val="10"/>
      <name val="Verdana"/>
    </font>
    <font>
      <sz val="12"/>
      <color theme="1"/>
      <name val="Calibri"/>
      <family val="2"/>
      <scheme val="minor"/>
    </font>
    <font>
      <sz val="11"/>
      <color theme="1"/>
      <name val="Calibri"/>
      <family val="2"/>
      <scheme val="minor"/>
    </font>
    <font>
      <sz val="7"/>
      <color theme="1"/>
      <name val="Calibri"/>
      <family val="2"/>
      <scheme val="minor"/>
    </font>
    <font>
      <b/>
      <i/>
      <sz val="12"/>
      <color theme="1"/>
      <name val="Calibri"/>
      <family val="2"/>
      <scheme val="minor"/>
    </font>
    <font>
      <i/>
      <sz val="12"/>
      <color theme="1"/>
      <name val="Calibri"/>
      <family val="2"/>
      <scheme val="minor"/>
    </font>
    <font>
      <sz val="10"/>
      <name val="Arial"/>
      <family val="2"/>
    </font>
    <font>
      <sz val="10"/>
      <color rgb="FFFF0000"/>
      <name val="Arial"/>
      <family val="2"/>
    </font>
    <font>
      <b/>
      <sz val="12"/>
      <name val="Verdana"/>
      <family val="2"/>
    </font>
    <font>
      <sz val="11"/>
      <name val="Calibri"/>
      <family val="2"/>
    </font>
    <font>
      <sz val="18"/>
      <color rgb="FF00B050"/>
      <name val="Calibri"/>
      <family val="2"/>
      <scheme val="minor"/>
    </font>
    <font>
      <sz val="11"/>
      <name val="Verdana"/>
      <family val="2"/>
    </font>
    <font>
      <sz val="12"/>
      <name val="Verdana"/>
      <family val="2"/>
    </font>
    <font>
      <sz val="18"/>
      <name val="Verdana"/>
      <family val="2"/>
    </font>
    <font>
      <sz val="18"/>
      <color theme="1"/>
      <name val="Calibri"/>
      <family val="2"/>
      <scheme val="minor"/>
    </font>
    <font>
      <sz val="18"/>
      <color theme="6"/>
      <name val="Verdana"/>
      <family val="2"/>
    </font>
    <font>
      <sz val="14"/>
      <color theme="6"/>
      <name val="Verdana"/>
      <family val="2"/>
    </font>
    <font>
      <sz val="18"/>
      <color indexed="11"/>
      <name val="Verdana"/>
      <family val="2"/>
    </font>
    <font>
      <sz val="12"/>
      <color theme="6"/>
      <name val="Verdana"/>
      <family val="2"/>
    </font>
    <font>
      <sz val="14"/>
      <name val="Verdana"/>
      <family val="2"/>
    </font>
    <font>
      <sz val="18"/>
      <name val="Zapf Dingbats"/>
    </font>
    <font>
      <b/>
      <sz val="8"/>
      <name val="Calibri"/>
      <family val="2"/>
      <scheme val="minor"/>
    </font>
    <font>
      <u/>
      <sz val="8"/>
      <color indexed="12"/>
      <name val="Verdana"/>
      <family val="2"/>
    </font>
  </fonts>
  <fills count="13">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s>
  <cellStyleXfs count="6">
    <xf numFmtId="0" fontId="0" fillId="0" borderId="0"/>
    <xf numFmtId="0" fontId="5" fillId="0" borderId="0" applyNumberFormat="0" applyFill="0" applyBorder="0" applyAlignment="0" applyProtection="0"/>
    <xf numFmtId="0" fontId="1" fillId="0" borderId="0"/>
    <xf numFmtId="9" fontId="29" fillId="0" borderId="0" applyFont="0" applyFill="0" applyBorder="0" applyAlignment="0" applyProtection="0"/>
    <xf numFmtId="43" fontId="35" fillId="0" borderId="0" applyFont="0" applyFill="0" applyBorder="0" applyAlignment="0" applyProtection="0"/>
    <xf numFmtId="9" fontId="1" fillId="0" borderId="0" applyFont="0" applyFill="0" applyBorder="0" applyAlignment="0" applyProtection="0"/>
  </cellStyleXfs>
  <cellXfs count="1088">
    <xf numFmtId="0" fontId="0" fillId="0" borderId="0" xfId="0"/>
    <xf numFmtId="0" fontId="9" fillId="0" borderId="0" xfId="0" applyFont="1"/>
    <xf numFmtId="0" fontId="9" fillId="0" borderId="0" xfId="0" applyFont="1" applyAlignment="1">
      <alignment horizontal="center"/>
    </xf>
    <xf numFmtId="0" fontId="8" fillId="0" borderId="0" xfId="0" applyFont="1"/>
    <xf numFmtId="0" fontId="11" fillId="0" borderId="0" xfId="0" applyFont="1" applyAlignment="1">
      <alignment horizontal="center" vertical="top"/>
    </xf>
    <xf numFmtId="0" fontId="15" fillId="0" borderId="8" xfId="0" applyFont="1" applyBorder="1" applyAlignment="1">
      <alignment horizontal="center" vertical="center"/>
    </xf>
    <xf numFmtId="0" fontId="9" fillId="0" borderId="0" xfId="0" applyFont="1" applyAlignment="1">
      <alignment vertical="center"/>
    </xf>
    <xf numFmtId="0" fontId="15" fillId="0" borderId="3" xfId="0" applyFont="1" applyBorder="1" applyAlignment="1">
      <alignment horizontal="center" vertical="center"/>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7" borderId="9" xfId="0" applyFont="1" applyFill="1" applyBorder="1" applyAlignment="1">
      <alignment horizontal="center" vertical="center"/>
    </xf>
    <xf numFmtId="0" fontId="13" fillId="6" borderId="3" xfId="0" applyFont="1" applyFill="1" applyBorder="1" applyAlignment="1">
      <alignment horizontal="left" vertical="top" wrapText="1"/>
    </xf>
    <xf numFmtId="0" fontId="13" fillId="7" borderId="3" xfId="0" applyFont="1" applyFill="1" applyBorder="1" applyAlignment="1">
      <alignment horizontal="left" vertical="top" wrapText="1"/>
    </xf>
    <xf numFmtId="0" fontId="8" fillId="9" borderId="9" xfId="0" applyFont="1" applyFill="1" applyBorder="1" applyAlignment="1">
      <alignment horizontal="center" vertical="center"/>
    </xf>
    <xf numFmtId="0" fontId="8" fillId="9" borderId="9" xfId="0" applyFont="1" applyFill="1" applyBorder="1" applyAlignment="1">
      <alignment horizontal="center" vertical="center" wrapText="1"/>
    </xf>
    <xf numFmtId="0" fontId="17" fillId="7" borderId="9" xfId="1"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7" borderId="28" xfId="0" applyFont="1" applyFill="1" applyBorder="1" applyAlignment="1">
      <alignment horizontal="center" vertical="center"/>
    </xf>
    <xf numFmtId="0" fontId="8" fillId="7" borderId="33" xfId="0" applyFont="1" applyFill="1" applyBorder="1" applyAlignment="1">
      <alignment horizontal="center" vertical="center"/>
    </xf>
    <xf numFmtId="0" fontId="8" fillId="9" borderId="28" xfId="0" applyFont="1" applyFill="1" applyBorder="1" applyAlignment="1">
      <alignment horizontal="center" vertical="center" wrapText="1"/>
    </xf>
    <xf numFmtId="0" fontId="12" fillId="9" borderId="32" xfId="0" applyFont="1" applyFill="1" applyBorder="1" applyAlignment="1">
      <alignment horizontal="right" vertical="top"/>
    </xf>
    <xf numFmtId="0" fontId="8" fillId="9" borderId="33" xfId="0" applyFont="1" applyFill="1" applyBorder="1" applyAlignment="1">
      <alignment horizontal="center" vertical="center"/>
    </xf>
    <xf numFmtId="0" fontId="8" fillId="9" borderId="3"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18" fillId="7" borderId="32" xfId="0" applyFont="1" applyFill="1" applyBorder="1" applyAlignment="1">
      <alignment horizontal="right" vertical="top" wrapText="1"/>
    </xf>
    <xf numFmtId="0" fontId="8" fillId="0" borderId="0" xfId="0" applyFont="1" applyBorder="1" applyAlignment="1">
      <alignment horizontal="center" vertical="center" wrapText="1"/>
    </xf>
    <xf numFmtId="0" fontId="8" fillId="5" borderId="11"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7" borderId="4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41" xfId="0" applyFont="1" applyFill="1" applyBorder="1" applyAlignment="1">
      <alignment horizontal="center" vertical="center"/>
    </xf>
    <xf numFmtId="0" fontId="15" fillId="0" borderId="45" xfId="0" applyFont="1" applyBorder="1" applyAlignment="1">
      <alignment horizontal="center" vertical="center"/>
    </xf>
    <xf numFmtId="0" fontId="15" fillId="4" borderId="3" xfId="0" applyFont="1" applyFill="1" applyBorder="1" applyAlignment="1">
      <alignment horizontal="center" vertical="center"/>
    </xf>
    <xf numFmtId="0" fontId="15" fillId="3" borderId="3" xfId="0" applyFont="1" applyFill="1" applyBorder="1" applyAlignment="1">
      <alignment horizontal="center" vertical="center"/>
    </xf>
    <xf numFmtId="0" fontId="15" fillId="0" borderId="3" xfId="0" applyFont="1" applyFill="1" applyBorder="1" applyAlignment="1">
      <alignment horizontal="center" vertical="center"/>
    </xf>
    <xf numFmtId="0" fontId="15" fillId="3" borderId="32" xfId="0" applyFont="1" applyFill="1" applyBorder="1" applyAlignment="1">
      <alignment horizontal="center" vertical="center"/>
    </xf>
    <xf numFmtId="0" fontId="10" fillId="0" borderId="0" xfId="0" applyFont="1"/>
    <xf numFmtId="0" fontId="10" fillId="0" borderId="0" xfId="0" applyFont="1" applyAlignment="1">
      <alignment horizontal="right" vertical="top" wrapText="1"/>
    </xf>
    <xf numFmtId="0" fontId="10" fillId="0" borderId="0" xfId="0" applyFont="1" applyFill="1" applyAlignment="1">
      <alignment wrapText="1"/>
    </xf>
    <xf numFmtId="0" fontId="8" fillId="0" borderId="0" xfId="0" applyFont="1" applyFill="1" applyAlignment="1">
      <alignment wrapText="1"/>
    </xf>
    <xf numFmtId="0" fontId="10" fillId="0" borderId="0" xfId="0" applyFont="1" applyAlignment="1">
      <alignment horizontal="center"/>
    </xf>
    <xf numFmtId="0" fontId="10" fillId="5" borderId="3"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9" borderId="3" xfId="0" applyFont="1" applyFill="1" applyBorder="1" applyAlignment="1">
      <alignment vertical="top" wrapText="1"/>
    </xf>
    <xf numFmtId="0" fontId="10" fillId="9" borderId="32" xfId="0" applyFont="1" applyFill="1" applyBorder="1" applyAlignment="1">
      <alignment vertical="top" wrapText="1"/>
    </xf>
    <xf numFmtId="0" fontId="10" fillId="9" borderId="27" xfId="0" applyFont="1" applyFill="1" applyBorder="1" applyAlignment="1">
      <alignment vertical="top" wrapText="1"/>
    </xf>
    <xf numFmtId="0" fontId="10" fillId="5" borderId="27" xfId="0" applyFont="1" applyFill="1" applyBorder="1" applyAlignment="1">
      <alignment vertical="top" wrapText="1"/>
    </xf>
    <xf numFmtId="0" fontId="10" fillId="5" borderId="3" xfId="0" applyFont="1" applyFill="1" applyBorder="1" applyAlignment="1">
      <alignment vertical="top" wrapText="1"/>
    </xf>
    <xf numFmtId="0" fontId="10" fillId="5" borderId="27"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32" xfId="0" applyFont="1" applyFill="1" applyBorder="1" applyAlignment="1">
      <alignment vertical="top" wrapText="1"/>
    </xf>
    <xf numFmtId="0" fontId="10" fillId="5" borderId="32" xfId="0" applyFont="1" applyFill="1" applyBorder="1" applyAlignment="1">
      <alignment horizontal="left" vertical="top" wrapText="1"/>
    </xf>
    <xf numFmtId="0" fontId="21" fillId="0" borderId="3" xfId="0" applyFont="1" applyBorder="1" applyAlignment="1">
      <alignment horizontal="center" vertical="center"/>
    </xf>
    <xf numFmtId="0" fontId="8" fillId="10" borderId="43" xfId="0" applyFont="1" applyFill="1" applyBorder="1" applyAlignment="1">
      <alignment horizontal="center" vertical="top" wrapText="1"/>
    </xf>
    <xf numFmtId="0" fontId="8" fillId="8" borderId="53" xfId="0" applyFont="1" applyFill="1" applyBorder="1" applyAlignment="1">
      <alignment horizontal="center" vertical="center" wrapText="1"/>
    </xf>
    <xf numFmtId="0" fontId="8" fillId="7" borderId="53" xfId="0" applyFont="1" applyFill="1" applyBorder="1" applyAlignment="1">
      <alignment horizontal="center" vertical="center"/>
    </xf>
    <xf numFmtId="0" fontId="8" fillId="9" borderId="53" xfId="0" applyFont="1" applyFill="1" applyBorder="1" applyAlignment="1">
      <alignment horizontal="center" vertical="center"/>
    </xf>
    <xf numFmtId="0" fontId="13" fillId="6" borderId="27" xfId="0" applyFont="1" applyFill="1" applyBorder="1" applyAlignment="1">
      <alignment horizontal="left" vertical="top" wrapText="1"/>
    </xf>
    <xf numFmtId="0" fontId="13" fillId="7" borderId="27" xfId="0" applyFont="1" applyFill="1" applyBorder="1" applyAlignment="1">
      <alignment horizontal="left" vertical="top" wrapText="1"/>
    </xf>
    <xf numFmtId="0" fontId="13" fillId="7" borderId="32" xfId="0" applyFont="1" applyFill="1" applyBorder="1" applyAlignment="1">
      <alignment horizontal="left" vertical="top" wrapText="1"/>
    </xf>
    <xf numFmtId="0" fontId="10" fillId="5" borderId="8" xfId="0" applyFont="1" applyFill="1" applyBorder="1" applyAlignment="1">
      <alignment horizontal="left" vertical="top" wrapText="1"/>
    </xf>
    <xf numFmtId="0" fontId="8" fillId="8" borderId="11" xfId="0" applyFont="1" applyFill="1" applyBorder="1" applyAlignment="1">
      <alignment horizontal="center" vertical="center" wrapText="1"/>
    </xf>
    <xf numFmtId="0" fontId="8" fillId="9" borderId="11" xfId="0" applyFont="1" applyFill="1" applyBorder="1" applyAlignment="1">
      <alignment horizontal="center" vertical="center"/>
    </xf>
    <xf numFmtId="0" fontId="8" fillId="10" borderId="10" xfId="0" applyFont="1" applyFill="1" applyBorder="1" applyAlignment="1">
      <alignment horizontal="center" vertical="top" wrapText="1"/>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3" xfId="0" applyFont="1" applyBorder="1" applyAlignment="1">
      <alignment horizontal="center" vertical="center"/>
    </xf>
    <xf numFmtId="0" fontId="21" fillId="0" borderId="35" xfId="0" applyFont="1" applyBorder="1" applyAlignment="1">
      <alignment horizontal="center" vertical="center"/>
    </xf>
    <xf numFmtId="0" fontId="10" fillId="0" borderId="35" xfId="0" applyFont="1" applyBorder="1" applyAlignment="1">
      <alignment horizontal="center" vertical="center"/>
    </xf>
    <xf numFmtId="0" fontId="10" fillId="0" borderId="43" xfId="0" applyFont="1" applyBorder="1" applyAlignment="1">
      <alignment horizontal="center" vertical="center"/>
    </xf>
    <xf numFmtId="0" fontId="21" fillId="3" borderId="43" xfId="0" applyFont="1" applyFill="1" applyBorder="1" applyAlignment="1">
      <alignment horizontal="center" vertical="center"/>
    </xf>
    <xf numFmtId="0" fontId="21" fillId="3" borderId="35" xfId="0" applyFont="1" applyFill="1" applyBorder="1" applyAlignment="1">
      <alignment horizontal="center" vertical="center"/>
    </xf>
    <xf numFmtId="0" fontId="21" fillId="3" borderId="46" xfId="0" applyFont="1" applyFill="1" applyBorder="1" applyAlignment="1">
      <alignment horizontal="center" vertical="center"/>
    </xf>
    <xf numFmtId="0" fontId="21" fillId="3" borderId="39" xfId="0" applyFont="1" applyFill="1" applyBorder="1" applyAlignment="1">
      <alignment horizontal="center" vertical="center"/>
    </xf>
    <xf numFmtId="0" fontId="8" fillId="10" borderId="35" xfId="0" applyFont="1" applyFill="1" applyBorder="1" applyAlignment="1">
      <alignment horizontal="center" vertical="center" wrapText="1"/>
    </xf>
    <xf numFmtId="0" fontId="10" fillId="0" borderId="0" xfId="0" applyFont="1" applyAlignment="1">
      <alignment horizontal="center" vertical="center"/>
    </xf>
    <xf numFmtId="0" fontId="24" fillId="0" borderId="0" xfId="0" applyFont="1" applyAlignment="1">
      <alignment horizontal="center" vertical="center" wrapText="1"/>
    </xf>
    <xf numFmtId="0" fontId="24" fillId="5" borderId="40"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41" xfId="0" applyFont="1" applyFill="1" applyBorder="1" applyAlignment="1">
      <alignment horizontal="center" vertical="center" wrapText="1"/>
    </xf>
    <xf numFmtId="0" fontId="25" fillId="2" borderId="9" xfId="1"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41" xfId="0"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5" fillId="2" borderId="40"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2" borderId="2" xfId="1" applyFont="1" applyFill="1" applyBorder="1" applyAlignment="1">
      <alignment horizontal="center" vertical="center" wrapText="1"/>
    </xf>
    <xf numFmtId="0" fontId="24" fillId="5" borderId="11" xfId="0" applyFont="1" applyFill="1" applyBorder="1" applyAlignment="1">
      <alignment horizontal="center" vertical="top" wrapText="1"/>
    </xf>
    <xf numFmtId="0" fontId="25" fillId="3" borderId="9" xfId="1"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5" fillId="2" borderId="33" xfId="1" applyFont="1" applyFill="1" applyBorder="1" applyAlignment="1">
      <alignment horizontal="center" vertical="center" wrapText="1"/>
    </xf>
    <xf numFmtId="0" fontId="24" fillId="0" borderId="0" xfId="0" applyFont="1" applyBorder="1" applyAlignment="1">
      <alignment horizontal="center"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2" xfId="0" applyFont="1" applyBorder="1" applyAlignment="1">
      <alignment horizontal="center" vertical="center"/>
    </xf>
    <xf numFmtId="0" fontId="21" fillId="0" borderId="37" xfId="0" applyFont="1" applyBorder="1" applyAlignment="1">
      <alignment horizontal="center" vertical="center"/>
    </xf>
    <xf numFmtId="0" fontId="10" fillId="0" borderId="46" xfId="0" applyFont="1" applyBorder="1" applyAlignment="1">
      <alignment horizontal="center" vertical="center"/>
    </xf>
    <xf numFmtId="0" fontId="21" fillId="0" borderId="39" xfId="0" applyFont="1" applyBorder="1" applyAlignment="1">
      <alignment horizontal="center" vertical="center"/>
    </xf>
    <xf numFmtId="0" fontId="21" fillId="0" borderId="52" xfId="0" applyFont="1" applyBorder="1" applyAlignment="1">
      <alignment horizontal="center" vertical="center"/>
    </xf>
    <xf numFmtId="0" fontId="21" fillId="0" borderId="51" xfId="0" applyFont="1" applyBorder="1" applyAlignment="1">
      <alignment horizontal="center" vertical="center"/>
    </xf>
    <xf numFmtId="0" fontId="21" fillId="3" borderId="42" xfId="0" applyFont="1" applyFill="1" applyBorder="1" applyAlignment="1">
      <alignment horizontal="center" vertical="center"/>
    </xf>
    <xf numFmtId="0" fontId="21" fillId="3" borderId="37" xfId="0" applyFont="1" applyFill="1" applyBorder="1" applyAlignment="1">
      <alignment horizontal="center" vertical="center"/>
    </xf>
    <xf numFmtId="0" fontId="10" fillId="0" borderId="39" xfId="0" applyFont="1" applyBorder="1" applyAlignment="1">
      <alignment horizontal="center" vertical="center"/>
    </xf>
    <xf numFmtId="0" fontId="8" fillId="10" borderId="11" xfId="0" applyFont="1" applyFill="1" applyBorder="1" applyAlignment="1">
      <alignment horizontal="center" vertical="center" wrapText="1"/>
    </xf>
    <xf numFmtId="0" fontId="26" fillId="0" borderId="0" xfId="0" applyFont="1" applyAlignment="1">
      <alignment horizontal="center" vertical="center" wrapText="1"/>
    </xf>
    <xf numFmtId="0" fontId="26" fillId="5" borderId="29" xfId="0" applyFont="1" applyFill="1" applyBorder="1" applyAlignment="1">
      <alignment horizontal="center" vertical="center" wrapText="1"/>
    </xf>
    <xf numFmtId="0" fontId="26" fillId="5" borderId="30"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2" borderId="38"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26" fillId="3" borderId="30" xfId="1"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0" borderId="0" xfId="0" applyFont="1" applyBorder="1" applyAlignment="1">
      <alignment horizontal="center" vertical="center" wrapText="1"/>
    </xf>
    <xf numFmtId="0" fontId="27" fillId="0" borderId="0" xfId="0" applyFont="1" applyAlignment="1">
      <alignment horizontal="left" indent="1"/>
    </xf>
    <xf numFmtId="0" fontId="28" fillId="2" borderId="9" xfId="1" applyFont="1" applyFill="1" applyBorder="1" applyAlignment="1">
      <alignment horizontal="center" vertical="center" wrapText="1"/>
    </xf>
    <xf numFmtId="0" fontId="10" fillId="0" borderId="0" xfId="0" applyFont="1" applyBorder="1"/>
    <xf numFmtId="0" fontId="10" fillId="0" borderId="0" xfId="0" applyFont="1"/>
    <xf numFmtId="0" fontId="12" fillId="9" borderId="3" xfId="0" applyFont="1" applyFill="1" applyBorder="1" applyAlignment="1">
      <alignment horizontal="right" vertical="top"/>
    </xf>
    <xf numFmtId="0" fontId="12" fillId="5" borderId="27" xfId="0" applyFont="1" applyFill="1" applyBorder="1" applyAlignment="1">
      <alignment horizontal="right" vertical="top"/>
    </xf>
    <xf numFmtId="0" fontId="10" fillId="0" borderId="0" xfId="0" applyFont="1" applyAlignment="1">
      <alignment horizontal="left" vertical="top"/>
    </xf>
    <xf numFmtId="0" fontId="8" fillId="5" borderId="53" xfId="0" applyFont="1" applyFill="1" applyBorder="1" applyAlignment="1">
      <alignment horizontal="center" vertical="center" wrapText="1"/>
    </xf>
    <xf numFmtId="0" fontId="8" fillId="5" borderId="11" xfId="0" applyFont="1" applyFill="1" applyBorder="1" applyAlignment="1">
      <alignment horizontal="left" vertical="top"/>
    </xf>
    <xf numFmtId="0" fontId="8" fillId="8" borderId="11" xfId="0" applyFont="1" applyFill="1" applyBorder="1" applyAlignment="1">
      <alignment horizontal="left" vertical="top"/>
    </xf>
    <xf numFmtId="0" fontId="8" fillId="7" borderId="11" xfId="0" applyFont="1" applyFill="1" applyBorder="1" applyAlignment="1">
      <alignment horizontal="left" vertical="top"/>
    </xf>
    <xf numFmtId="0" fontId="8" fillId="9" borderId="11" xfId="0" applyFont="1" applyFill="1" applyBorder="1" applyAlignment="1">
      <alignment horizontal="left" vertical="top"/>
    </xf>
    <xf numFmtId="0" fontId="8" fillId="10" borderId="18" xfId="0" applyFont="1" applyFill="1" applyBorder="1" applyAlignment="1">
      <alignment wrapText="1"/>
    </xf>
    <xf numFmtId="0" fontId="8" fillId="5" borderId="55"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8" fillId="7" borderId="56" xfId="0" applyFont="1" applyFill="1" applyBorder="1" applyAlignment="1">
      <alignment horizontal="center" vertical="center"/>
    </xf>
    <xf numFmtId="0" fontId="8" fillId="9" borderId="56" xfId="0" applyFont="1" applyFill="1" applyBorder="1" applyAlignment="1">
      <alignment horizontal="center" vertical="center"/>
    </xf>
    <xf numFmtId="0" fontId="24" fillId="10" borderId="18"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8" borderId="56" xfId="0" applyFont="1" applyFill="1" applyBorder="1" applyAlignment="1">
      <alignment horizontal="center" vertical="center" wrapText="1"/>
    </xf>
    <xf numFmtId="0" fontId="24" fillId="7" borderId="56" xfId="0" applyFont="1" applyFill="1" applyBorder="1" applyAlignment="1">
      <alignment horizontal="center" vertical="center"/>
    </xf>
    <xf numFmtId="0" fontId="24" fillId="9" borderId="56" xfId="0" applyFont="1" applyFill="1" applyBorder="1" applyAlignment="1">
      <alignment horizontal="center" vertical="center"/>
    </xf>
    <xf numFmtId="0" fontId="26" fillId="10" borderId="1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17" fillId="2" borderId="30" xfId="1" applyFont="1" applyFill="1" applyBorder="1" applyAlignment="1">
      <alignment horizontal="center" vertical="center" wrapText="1"/>
    </xf>
    <xf numFmtId="0" fontId="30" fillId="0" borderId="0" xfId="0" applyFont="1"/>
    <xf numFmtId="0" fontId="24" fillId="7" borderId="11" xfId="0" applyFont="1" applyFill="1" applyBorder="1" applyAlignment="1">
      <alignment horizontal="center" vertical="center"/>
    </xf>
    <xf numFmtId="0" fontId="24" fillId="6" borderId="40"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6" fillId="9" borderId="24" xfId="0" applyFont="1" applyFill="1" applyBorder="1" applyAlignment="1">
      <alignment horizontal="center" vertical="center" wrapText="1"/>
    </xf>
    <xf numFmtId="0" fontId="24" fillId="6" borderId="41" xfId="0" applyFont="1" applyFill="1" applyBorder="1" applyAlignment="1">
      <alignment horizontal="center" vertical="center" wrapText="1"/>
    </xf>
    <xf numFmtId="0" fontId="24" fillId="7" borderId="40" xfId="0" applyFont="1" applyFill="1" applyBorder="1" applyAlignment="1">
      <alignment horizontal="center" vertical="center"/>
    </xf>
    <xf numFmtId="0" fontId="8" fillId="7" borderId="29" xfId="0" applyFont="1" applyFill="1" applyBorder="1" applyAlignment="1">
      <alignment horizontal="center" vertical="center"/>
    </xf>
    <xf numFmtId="0" fontId="8" fillId="7" borderId="30" xfId="0" applyFont="1" applyFill="1" applyBorder="1" applyAlignment="1">
      <alignment horizontal="center" vertical="center"/>
    </xf>
    <xf numFmtId="0" fontId="4" fillId="2" borderId="30" xfId="1" applyFont="1" applyFill="1" applyBorder="1" applyAlignment="1">
      <alignment horizontal="center" vertical="center" wrapText="1"/>
    </xf>
    <xf numFmtId="0" fontId="8" fillId="2" borderId="30" xfId="0" applyFont="1" applyFill="1" applyBorder="1" applyAlignment="1">
      <alignment horizontal="center" vertical="center" wrapText="1"/>
    </xf>
    <xf numFmtId="0" fontId="24" fillId="7" borderId="41" xfId="0" applyFont="1" applyFill="1" applyBorder="1" applyAlignment="1">
      <alignment horizontal="center" vertical="center"/>
    </xf>
    <xf numFmtId="0" fontId="8" fillId="7" borderId="34" xfId="0" applyFont="1" applyFill="1" applyBorder="1" applyAlignment="1">
      <alignment horizontal="center" vertical="center"/>
    </xf>
    <xf numFmtId="0" fontId="24" fillId="9" borderId="40"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5" borderId="41" xfId="0" applyFont="1" applyFill="1" applyBorder="1" applyAlignment="1">
      <alignment horizontal="center" vertical="top" wrapText="1"/>
    </xf>
    <xf numFmtId="9" fontId="8" fillId="0" borderId="0" xfId="3" applyNumberFormat="1" applyFont="1" applyBorder="1" applyAlignment="1">
      <alignment horizontal="center" vertical="center" wrapText="1"/>
    </xf>
    <xf numFmtId="0" fontId="21" fillId="0" borderId="43" xfId="0" applyFont="1" applyFill="1" applyBorder="1" applyAlignment="1">
      <alignment horizontal="center" vertical="center"/>
    </xf>
    <xf numFmtId="0" fontId="10" fillId="3" borderId="43" xfId="0" applyFont="1" applyFill="1" applyBorder="1" applyAlignment="1">
      <alignment horizontal="center" vertical="center"/>
    </xf>
    <xf numFmtId="0" fontId="21" fillId="0" borderId="10" xfId="0" applyFont="1" applyBorder="1" applyAlignment="1">
      <alignment horizontal="center" vertical="center"/>
    </xf>
    <xf numFmtId="0" fontId="24" fillId="5" borderId="5" xfId="0" applyFont="1" applyFill="1" applyBorder="1" applyAlignment="1">
      <alignment horizontal="center" vertical="center" wrapText="1"/>
    </xf>
    <xf numFmtId="0" fontId="8" fillId="9" borderId="62" xfId="0" applyFont="1" applyFill="1" applyBorder="1" applyAlignment="1">
      <alignment horizontal="center" vertical="center"/>
    </xf>
    <xf numFmtId="0" fontId="8" fillId="9" borderId="4" xfId="0" applyFont="1" applyFill="1" applyBorder="1" applyAlignment="1">
      <alignment horizontal="center" vertical="center"/>
    </xf>
    <xf numFmtId="0" fontId="25" fillId="2" borderId="1" xfId="1" applyFont="1" applyFill="1" applyBorder="1" applyAlignment="1">
      <alignment horizontal="center" vertical="center" wrapText="1"/>
    </xf>
    <xf numFmtId="0" fontId="21" fillId="0" borderId="0" xfId="0" applyFont="1" applyBorder="1" applyAlignment="1">
      <alignment horizontal="center" vertical="center"/>
    </xf>
    <xf numFmtId="0" fontId="21" fillId="3" borderId="0" xfId="0" applyFont="1" applyFill="1" applyBorder="1" applyAlignment="1">
      <alignment horizontal="center" vertical="center"/>
    </xf>
    <xf numFmtId="0" fontId="10" fillId="0" borderId="0" xfId="0" applyFont="1" applyBorder="1" applyAlignment="1">
      <alignment horizontal="center" vertical="center"/>
    </xf>
    <xf numFmtId="0" fontId="22" fillId="10" borderId="26" xfId="0" applyFont="1" applyFill="1" applyBorder="1" applyAlignment="1">
      <alignment horizontal="center" vertical="top"/>
    </xf>
    <xf numFmtId="0" fontId="21" fillId="3" borderId="44" xfId="0" applyFont="1" applyFill="1" applyBorder="1" applyAlignment="1">
      <alignment horizontal="center" vertical="center"/>
    </xf>
    <xf numFmtId="0" fontId="10" fillId="0" borderId="47" xfId="0" applyFont="1" applyBorder="1" applyAlignment="1">
      <alignment horizontal="center" vertical="center"/>
    </xf>
    <xf numFmtId="0" fontId="31" fillId="10" borderId="43" xfId="1" applyFont="1" applyFill="1" applyBorder="1" applyAlignment="1">
      <alignment horizontal="center" vertical="top" wrapText="1"/>
    </xf>
    <xf numFmtId="0" fontId="31" fillId="10" borderId="35" xfId="1" applyFont="1" applyFill="1" applyBorder="1" applyAlignment="1">
      <alignment horizontal="center" vertical="top" wrapText="1"/>
    </xf>
    <xf numFmtId="0" fontId="20" fillId="10" borderId="20"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48" xfId="0" applyFont="1" applyFill="1" applyBorder="1" applyAlignment="1">
      <alignment horizontal="center" vertical="top" wrapText="1"/>
    </xf>
    <xf numFmtId="0" fontId="8" fillId="10" borderId="57" xfId="0" applyFont="1" applyFill="1" applyBorder="1" applyAlignment="1">
      <alignment horizontal="center" vertical="top" wrapText="1"/>
    </xf>
    <xf numFmtId="0" fontId="8" fillId="10" borderId="17" xfId="0" applyFont="1" applyFill="1" applyBorder="1"/>
    <xf numFmtId="0" fontId="10" fillId="10" borderId="18" xfId="0" applyFont="1" applyFill="1" applyBorder="1" applyAlignment="1">
      <alignment horizontal="left" vertical="top"/>
    </xf>
    <xf numFmtId="0" fontId="10" fillId="10" borderId="18" xfId="0" applyFont="1" applyFill="1" applyBorder="1"/>
    <xf numFmtId="0" fontId="10" fillId="10" borderId="18" xfId="0" applyFont="1" applyFill="1" applyBorder="1" applyAlignment="1">
      <alignment horizontal="right" vertical="top" wrapText="1"/>
    </xf>
    <xf numFmtId="0" fontId="10" fillId="10" borderId="18" xfId="0" applyFont="1" applyFill="1" applyBorder="1" applyAlignment="1">
      <alignment wrapText="1"/>
    </xf>
    <xf numFmtId="0" fontId="31" fillId="10" borderId="10" xfId="1" applyFont="1" applyFill="1" applyBorder="1" applyAlignment="1">
      <alignment horizontal="center" vertical="top" wrapText="1"/>
    </xf>
    <xf numFmtId="0" fontId="10" fillId="5" borderId="8" xfId="0" applyFont="1" applyFill="1" applyBorder="1" applyAlignment="1">
      <alignment horizontal="left" vertical="center" wrapText="1"/>
    </xf>
    <xf numFmtId="0" fontId="8" fillId="10" borderId="25"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11" xfId="0" applyFont="1" applyFill="1" applyBorder="1" applyAlignment="1">
      <alignment horizontal="left" vertical="top"/>
    </xf>
    <xf numFmtId="0" fontId="8" fillId="3" borderId="56" xfId="0" applyFont="1" applyFill="1" applyBorder="1" applyAlignment="1">
      <alignment horizontal="center" vertical="center" wrapText="1"/>
    </xf>
    <xf numFmtId="0" fontId="8" fillId="10" borderId="58" xfId="0" applyFont="1" applyFill="1" applyBorder="1" applyAlignment="1">
      <alignment horizontal="center" vertical="center"/>
    </xf>
    <xf numFmtId="0" fontId="25" fillId="3" borderId="56" xfId="0" applyFont="1" applyFill="1" applyBorder="1" applyAlignment="1">
      <alignment horizontal="center" vertical="center" wrapText="1"/>
    </xf>
    <xf numFmtId="0" fontId="24" fillId="10" borderId="58" xfId="0" applyFont="1" applyFill="1" applyBorder="1" applyAlignment="1">
      <alignment horizontal="center" vertical="center"/>
    </xf>
    <xf numFmtId="0" fontId="26" fillId="10" borderId="58" xfId="0" applyFont="1" applyFill="1" applyBorder="1" applyAlignment="1">
      <alignment horizontal="center" vertical="center" wrapText="1"/>
    </xf>
    <xf numFmtId="0" fontId="32" fillId="0" borderId="0" xfId="0" applyFont="1"/>
    <xf numFmtId="0" fontId="31" fillId="10" borderId="7" xfId="1" applyFont="1" applyFill="1" applyBorder="1" applyAlignment="1">
      <alignment horizontal="center" vertical="top" wrapText="1"/>
    </xf>
    <xf numFmtId="0" fontId="31" fillId="10" borderId="22" xfId="1" applyFont="1" applyFill="1" applyBorder="1" applyAlignment="1">
      <alignment horizontal="center" vertical="top" wrapText="1"/>
    </xf>
    <xf numFmtId="0" fontId="2" fillId="0" borderId="0" xfId="0" applyFont="1"/>
    <xf numFmtId="0" fontId="33" fillId="0" borderId="10" xfId="0" applyFont="1" applyBorder="1" applyAlignment="1">
      <alignment horizontal="center" vertical="center"/>
    </xf>
    <xf numFmtId="0" fontId="33" fillId="0" borderId="3" xfId="0" applyFont="1" applyBorder="1" applyAlignment="1">
      <alignment horizontal="center" vertical="center"/>
    </xf>
    <xf numFmtId="0" fontId="33" fillId="0" borderId="56" xfId="0" applyFont="1" applyBorder="1" applyAlignment="1">
      <alignment horizontal="center" vertical="center"/>
    </xf>
    <xf numFmtId="0" fontId="15" fillId="0" borderId="56" xfId="0" applyFont="1" applyBorder="1" applyAlignment="1">
      <alignment horizontal="center" vertical="center"/>
    </xf>
    <xf numFmtId="0" fontId="15" fillId="3" borderId="56"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35" xfId="0" applyFont="1" applyFill="1" applyBorder="1" applyAlignment="1">
      <alignment horizontal="center" vertical="center"/>
    </xf>
    <xf numFmtId="0" fontId="33" fillId="3" borderId="4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8" xfId="0" applyFont="1" applyFill="1" applyBorder="1" applyAlignment="1">
      <alignment horizontal="center" vertical="center"/>
    </xf>
    <xf numFmtId="0" fontId="33" fillId="3" borderId="56" xfId="0" applyFont="1" applyFill="1" applyBorder="1" applyAlignment="1">
      <alignment horizontal="center" vertical="center"/>
    </xf>
    <xf numFmtId="0" fontId="15" fillId="0" borderId="56"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45" xfId="0" applyFont="1" applyFill="1" applyBorder="1" applyAlignment="1">
      <alignment horizontal="center" vertical="center"/>
    </xf>
    <xf numFmtId="0" fontId="8" fillId="9" borderId="27"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17" fillId="7" borderId="11" xfId="1" applyFont="1" applyFill="1" applyBorder="1" applyAlignment="1">
      <alignment horizontal="center" vertical="center"/>
    </xf>
    <xf numFmtId="0" fontId="8" fillId="9" borderId="4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2" fillId="9" borderId="3" xfId="0" applyFont="1" applyFill="1" applyBorder="1" applyAlignment="1">
      <alignment horizontal="right" vertical="top"/>
    </xf>
    <xf numFmtId="0" fontId="8" fillId="10" borderId="25" xfId="0" applyFont="1" applyFill="1" applyBorder="1" applyAlignment="1">
      <alignment horizontal="center" vertical="center" wrapText="1"/>
    </xf>
    <xf numFmtId="9" fontId="8" fillId="0" borderId="0" xfId="3" applyFont="1" applyFill="1" applyAlignment="1">
      <alignment wrapText="1"/>
    </xf>
    <xf numFmtId="43" fontId="9" fillId="0" borderId="0" xfId="4" applyFont="1" applyAlignment="1">
      <alignment horizontal="center"/>
    </xf>
    <xf numFmtId="43" fontId="34" fillId="0" borderId="0" xfId="4" applyFont="1" applyAlignment="1">
      <alignment horizontal="center"/>
    </xf>
    <xf numFmtId="0" fontId="8" fillId="10" borderId="21" xfId="0" applyFont="1" applyFill="1" applyBorder="1" applyAlignment="1">
      <alignment horizontal="center" vertical="top" wrapText="1"/>
    </xf>
    <xf numFmtId="0" fontId="8" fillId="10" borderId="22" xfId="0" applyFont="1" applyFill="1" applyBorder="1" applyAlignment="1">
      <alignment horizontal="center" vertical="top" wrapText="1"/>
    </xf>
    <xf numFmtId="0" fontId="31" fillId="10" borderId="21" xfId="1" applyFont="1" applyFill="1" applyBorder="1" applyAlignment="1">
      <alignment horizontal="center" vertical="top" wrapText="1"/>
    </xf>
    <xf numFmtId="9" fontId="34" fillId="5" borderId="21" xfId="3" applyFont="1" applyFill="1" applyBorder="1" applyAlignment="1">
      <alignment horizontal="center" vertical="center"/>
    </xf>
    <xf numFmtId="9" fontId="34" fillId="5" borderId="22" xfId="3" applyFont="1" applyFill="1" applyBorder="1" applyAlignment="1">
      <alignment horizontal="center" vertical="center"/>
    </xf>
    <xf numFmtId="9" fontId="34" fillId="8" borderId="21" xfId="3" applyFont="1" applyFill="1" applyBorder="1" applyAlignment="1">
      <alignment horizontal="center" vertical="center"/>
    </xf>
    <xf numFmtId="9" fontId="34" fillId="8" borderId="22" xfId="3" applyFont="1" applyFill="1" applyBorder="1" applyAlignment="1">
      <alignment horizontal="center" vertical="center"/>
    </xf>
    <xf numFmtId="9" fontId="34" fillId="7" borderId="21" xfId="3" applyFont="1" applyFill="1" applyBorder="1" applyAlignment="1">
      <alignment horizontal="center" vertical="center"/>
    </xf>
    <xf numFmtId="9" fontId="34" fillId="7" borderId="22" xfId="3" applyFont="1" applyFill="1" applyBorder="1" applyAlignment="1">
      <alignment horizontal="center" vertical="center"/>
    </xf>
    <xf numFmtId="9" fontId="34" fillId="5" borderId="7" xfId="3" applyFont="1" applyFill="1" applyBorder="1" applyAlignment="1">
      <alignment horizontal="center" vertical="center"/>
    </xf>
    <xf numFmtId="9" fontId="34" fillId="8" borderId="7" xfId="3" applyFont="1" applyFill="1" applyBorder="1" applyAlignment="1">
      <alignment horizontal="center" vertical="center"/>
    </xf>
    <xf numFmtId="9" fontId="34" fillId="7" borderId="7" xfId="3" applyFont="1" applyFill="1" applyBorder="1" applyAlignment="1">
      <alignment horizontal="center" vertical="center"/>
    </xf>
    <xf numFmtId="9" fontId="34" fillId="9" borderId="7" xfId="3" applyFont="1" applyFill="1" applyBorder="1" applyAlignment="1">
      <alignment horizontal="center" vertical="center"/>
    </xf>
    <xf numFmtId="0" fontId="0" fillId="9" borderId="7" xfId="0" applyFill="1" applyBorder="1" applyAlignment="1">
      <alignment horizontal="center"/>
    </xf>
    <xf numFmtId="0" fontId="3" fillId="9" borderId="7" xfId="0" applyFont="1" applyFill="1" applyBorder="1" applyAlignment="1">
      <alignment horizontal="center" vertical="top"/>
    </xf>
    <xf numFmtId="9" fontId="34" fillId="11" borderId="7" xfId="3" applyFont="1" applyFill="1" applyBorder="1" applyAlignment="1">
      <alignment horizontal="center" vertical="center"/>
    </xf>
    <xf numFmtId="0" fontId="0" fillId="11" borderId="7" xfId="0" applyFill="1" applyBorder="1" applyAlignment="1">
      <alignment horizontal="center"/>
    </xf>
    <xf numFmtId="0" fontId="3" fillId="11" borderId="7" xfId="0" applyFont="1" applyFill="1" applyBorder="1" applyAlignment="1">
      <alignment horizontal="center" vertical="top"/>
    </xf>
    <xf numFmtId="0" fontId="26" fillId="10" borderId="18" xfId="0" applyFont="1" applyFill="1" applyBorder="1" applyAlignment="1">
      <alignment horizontal="center" vertical="center" wrapText="1"/>
    </xf>
    <xf numFmtId="43" fontId="34" fillId="5" borderId="47" xfId="4" applyFont="1" applyFill="1" applyBorder="1" applyAlignment="1">
      <alignment horizontal="center" vertical="center"/>
    </xf>
    <xf numFmtId="9" fontId="34" fillId="5" borderId="48" xfId="3" applyFont="1" applyFill="1" applyBorder="1" applyAlignment="1">
      <alignment horizontal="center" vertical="center"/>
    </xf>
    <xf numFmtId="9" fontId="34" fillId="8" borderId="47" xfId="3" applyFont="1" applyFill="1" applyBorder="1" applyAlignment="1">
      <alignment horizontal="center" vertical="center"/>
    </xf>
    <xf numFmtId="9" fontId="34" fillId="8" borderId="48" xfId="3" applyFont="1" applyFill="1" applyBorder="1" applyAlignment="1">
      <alignment horizontal="center" vertical="center"/>
    </xf>
    <xf numFmtId="9" fontId="34" fillId="7" borderId="47" xfId="3" applyFont="1" applyFill="1" applyBorder="1" applyAlignment="1">
      <alignment horizontal="center" vertical="center"/>
    </xf>
    <xf numFmtId="9" fontId="34" fillId="7" borderId="48" xfId="3" applyFont="1" applyFill="1" applyBorder="1" applyAlignment="1">
      <alignment horizontal="center" vertical="center"/>
    </xf>
    <xf numFmtId="9" fontId="34" fillId="9" borderId="47" xfId="3" applyFont="1" applyFill="1" applyBorder="1" applyAlignment="1">
      <alignment horizontal="center" vertical="center"/>
    </xf>
    <xf numFmtId="9" fontId="34" fillId="9" borderId="48" xfId="3" applyFont="1" applyFill="1" applyBorder="1" applyAlignment="1">
      <alignment horizontal="center" vertical="center"/>
    </xf>
    <xf numFmtId="9" fontId="34" fillId="11" borderId="47" xfId="3" applyFont="1" applyFill="1" applyBorder="1" applyAlignment="1">
      <alignment horizontal="center" vertical="center"/>
    </xf>
    <xf numFmtId="9" fontId="34" fillId="11" borderId="48" xfId="3" applyFont="1" applyFill="1" applyBorder="1" applyAlignment="1">
      <alignment horizontal="center" vertical="center"/>
    </xf>
    <xf numFmtId="9" fontId="34" fillId="11" borderId="68" xfId="3" applyFont="1" applyFill="1" applyBorder="1" applyAlignment="1">
      <alignment horizontal="center" vertical="center"/>
    </xf>
    <xf numFmtId="9" fontId="34" fillId="11" borderId="64" xfId="3" applyFont="1" applyFill="1" applyBorder="1" applyAlignment="1">
      <alignment horizontal="center" vertical="center"/>
    </xf>
    <xf numFmtId="9" fontId="34" fillId="11" borderId="65" xfId="3" applyFont="1" applyFill="1" applyBorder="1" applyAlignment="1">
      <alignment horizontal="center" vertical="center"/>
    </xf>
    <xf numFmtId="9" fontId="34" fillId="5" borderId="47" xfId="3" applyFont="1" applyFill="1" applyBorder="1" applyAlignment="1">
      <alignment horizontal="center" vertical="center"/>
    </xf>
    <xf numFmtId="0" fontId="20" fillId="10" borderId="20" xfId="0" applyFont="1" applyFill="1" applyBorder="1" applyAlignment="1">
      <alignment horizontal="center" vertical="top"/>
    </xf>
    <xf numFmtId="0" fontId="31" fillId="10" borderId="57" xfId="1" applyFont="1" applyFill="1" applyBorder="1" applyAlignment="1">
      <alignment horizontal="center" vertical="top" wrapText="1"/>
    </xf>
    <xf numFmtId="9" fontId="34" fillId="5" borderId="57" xfId="3" applyFont="1" applyFill="1" applyBorder="1" applyAlignment="1">
      <alignment horizontal="center" vertical="center"/>
    </xf>
    <xf numFmtId="9" fontId="34" fillId="8" borderId="57" xfId="3" applyFont="1" applyFill="1" applyBorder="1" applyAlignment="1">
      <alignment horizontal="center" vertical="center"/>
    </xf>
    <xf numFmtId="9" fontId="34" fillId="7" borderId="57" xfId="3" applyFont="1" applyFill="1" applyBorder="1" applyAlignment="1">
      <alignment horizontal="center" vertical="center"/>
    </xf>
    <xf numFmtId="9" fontId="34" fillId="9" borderId="57" xfId="3" applyFont="1" applyFill="1" applyBorder="1" applyAlignment="1">
      <alignment horizontal="center" vertical="center"/>
    </xf>
    <xf numFmtId="9" fontId="34" fillId="11" borderId="57" xfId="3" applyFont="1" applyFill="1" applyBorder="1" applyAlignment="1">
      <alignment horizontal="center" vertical="center"/>
    </xf>
    <xf numFmtId="9" fontId="34" fillId="11" borderId="58" xfId="3" applyFont="1" applyFill="1" applyBorder="1" applyAlignment="1">
      <alignment horizontal="center" vertical="center"/>
    </xf>
    <xf numFmtId="0" fontId="8" fillId="10" borderId="47" xfId="0" applyFont="1" applyFill="1" applyBorder="1" applyAlignment="1">
      <alignment horizontal="center" vertical="top" wrapText="1"/>
    </xf>
    <xf numFmtId="9" fontId="34" fillId="9" borderId="21" xfId="3" applyFont="1" applyFill="1" applyBorder="1" applyAlignment="1">
      <alignment horizontal="center" vertical="center"/>
    </xf>
    <xf numFmtId="9" fontId="34" fillId="11" borderId="21" xfId="3" applyFont="1" applyFill="1" applyBorder="1" applyAlignment="1">
      <alignment horizontal="center" vertical="center"/>
    </xf>
    <xf numFmtId="9" fontId="34" fillId="11" borderId="23" xfId="3" applyFont="1" applyFill="1" applyBorder="1" applyAlignment="1">
      <alignment horizontal="center" vertical="center"/>
    </xf>
    <xf numFmtId="9" fontId="34" fillId="9" borderId="22" xfId="3" applyFont="1" applyFill="1" applyBorder="1" applyAlignment="1">
      <alignment horizontal="center" vertical="center"/>
    </xf>
    <xf numFmtId="9" fontId="34" fillId="11" borderId="22" xfId="3" applyFont="1" applyFill="1" applyBorder="1" applyAlignment="1">
      <alignment horizontal="center" vertical="center"/>
    </xf>
    <xf numFmtId="9" fontId="34" fillId="11" borderId="24" xfId="3" applyFont="1" applyFill="1" applyBorder="1" applyAlignment="1">
      <alignment horizontal="center" vertical="center"/>
    </xf>
    <xf numFmtId="0" fontId="20" fillId="10" borderId="18" xfId="0" applyFont="1" applyFill="1" applyBorder="1" applyAlignment="1">
      <alignment horizontal="center" vertical="top" wrapText="1"/>
    </xf>
    <xf numFmtId="0" fontId="8" fillId="10" borderId="66" xfId="0" applyFont="1" applyFill="1" applyBorder="1" applyAlignment="1">
      <alignment horizontal="center" vertical="top" wrapText="1"/>
    </xf>
    <xf numFmtId="0" fontId="0" fillId="9" borderId="47" xfId="0" applyFill="1" applyBorder="1" applyAlignment="1">
      <alignment horizontal="center"/>
    </xf>
    <xf numFmtId="0" fontId="0" fillId="11" borderId="47" xfId="0" applyFill="1" applyBorder="1" applyAlignment="1">
      <alignment horizontal="center"/>
    </xf>
    <xf numFmtId="0" fontId="0" fillId="11" borderId="68" xfId="0" applyFill="1" applyBorder="1" applyAlignment="1">
      <alignment horizontal="center"/>
    </xf>
    <xf numFmtId="0" fontId="0" fillId="11" borderId="64" xfId="0" applyFill="1" applyBorder="1" applyAlignment="1">
      <alignment horizontal="center"/>
    </xf>
    <xf numFmtId="0" fontId="3" fillId="11" borderId="64" xfId="0" applyFont="1" applyFill="1" applyBorder="1" applyAlignment="1">
      <alignment horizontal="center" vertical="top"/>
    </xf>
    <xf numFmtId="0" fontId="34" fillId="10" borderId="40" xfId="0" applyFont="1" applyFill="1" applyBorder="1" applyAlignment="1">
      <alignment horizontal="left" vertical="top"/>
    </xf>
    <xf numFmtId="0" fontId="34" fillId="10" borderId="11" xfId="0" applyFont="1" applyFill="1" applyBorder="1" applyAlignment="1">
      <alignment horizontal="left" vertical="top"/>
    </xf>
    <xf numFmtId="0" fontId="34" fillId="9" borderId="11" xfId="0" applyFont="1" applyFill="1" applyBorder="1" applyAlignment="1">
      <alignment horizontal="left" vertical="center"/>
    </xf>
    <xf numFmtId="0" fontId="33" fillId="0" borderId="3" xfId="0" applyFont="1" applyFill="1" applyBorder="1" applyAlignment="1">
      <alignment horizontal="center" vertical="center"/>
    </xf>
    <xf numFmtId="0" fontId="33" fillId="0" borderId="56" xfId="0" applyFont="1" applyFill="1" applyBorder="1" applyAlignment="1">
      <alignment horizontal="center" vertical="center"/>
    </xf>
    <xf numFmtId="0" fontId="15" fillId="0" borderId="8" xfId="0" applyFont="1" applyFill="1" applyBorder="1" applyAlignment="1">
      <alignment horizontal="center" vertical="center"/>
    </xf>
    <xf numFmtId="0" fontId="5" fillId="2" borderId="9" xfId="1" applyFill="1" applyBorder="1" applyAlignment="1">
      <alignment horizontal="center" vertical="center" wrapText="1"/>
    </xf>
    <xf numFmtId="0" fontId="12" fillId="9" borderId="27" xfId="0" applyFont="1" applyFill="1" applyBorder="1" applyAlignment="1">
      <alignment horizontal="right" vertical="top"/>
    </xf>
    <xf numFmtId="0" fontId="8" fillId="10" borderId="25"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10" fillId="6" borderId="3" xfId="0" applyFont="1" applyFill="1" applyBorder="1" applyAlignment="1">
      <alignment vertical="top" wrapText="1"/>
    </xf>
    <xf numFmtId="0" fontId="10" fillId="6" borderId="32" xfId="0" applyFont="1" applyFill="1" applyBorder="1" applyAlignment="1">
      <alignment vertical="top" wrapText="1"/>
    </xf>
    <xf numFmtId="0" fontId="26" fillId="6" borderId="30"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24" fillId="12" borderId="11" xfId="0" applyFont="1" applyFill="1" applyBorder="1" applyAlignment="1">
      <alignment horizontal="center" vertical="center" wrapText="1"/>
    </xf>
    <xf numFmtId="0" fontId="8" fillId="12" borderId="33" xfId="0" applyFont="1" applyFill="1" applyBorder="1" applyAlignment="1">
      <alignment horizontal="center" vertical="center" wrapText="1"/>
    </xf>
    <xf numFmtId="0" fontId="13" fillId="5" borderId="3" xfId="0" applyFont="1" applyFill="1" applyBorder="1" applyAlignment="1">
      <alignment horizontal="left" vertical="top" wrapText="1"/>
    </xf>
    <xf numFmtId="0" fontId="13" fillId="5" borderId="8" xfId="0" applyFont="1" applyFill="1" applyBorder="1" applyAlignment="1">
      <alignment horizontal="left" vertical="top" wrapText="1"/>
    </xf>
    <xf numFmtId="0" fontId="24" fillId="5" borderId="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4" fillId="7" borderId="5" xfId="0" applyFont="1" applyFill="1" applyBorder="1" applyAlignment="1">
      <alignment horizontal="center" vertical="center"/>
    </xf>
    <xf numFmtId="0" fontId="8" fillId="7" borderId="60" xfId="0" applyFont="1" applyFill="1" applyBorder="1" applyAlignment="1">
      <alignment horizontal="center" vertical="center"/>
    </xf>
    <xf numFmtId="0" fontId="12" fillId="5" borderId="32" xfId="0" applyFont="1" applyFill="1" applyBorder="1" applyAlignment="1">
      <alignment horizontal="right" vertical="top"/>
    </xf>
    <xf numFmtId="0" fontId="12" fillId="5" borderId="46" xfId="0" applyFont="1" applyFill="1" applyBorder="1" applyAlignment="1">
      <alignment horizontal="center" vertical="top"/>
    </xf>
    <xf numFmtId="0" fontId="12" fillId="9" borderId="8" xfId="0" applyFont="1" applyFill="1" applyBorder="1" applyAlignment="1">
      <alignment horizontal="center" vertical="top"/>
    </xf>
    <xf numFmtId="0" fontId="12" fillId="7" borderId="32" xfId="0" applyFont="1" applyFill="1" applyBorder="1" applyAlignment="1">
      <alignment vertical="top"/>
    </xf>
    <xf numFmtId="0" fontId="12" fillId="9" borderId="21" xfId="0" applyFont="1" applyFill="1" applyBorder="1" applyAlignment="1">
      <alignment horizontal="center" vertical="top" wrapText="1"/>
    </xf>
    <xf numFmtId="0" fontId="12" fillId="9" borderId="3" xfId="0" applyFont="1" applyFill="1" applyBorder="1" applyAlignment="1">
      <alignment horizontal="center" vertical="top" wrapText="1"/>
    </xf>
    <xf numFmtId="0" fontId="8" fillId="12" borderId="28" xfId="0" applyFont="1" applyFill="1" applyBorder="1" applyAlignment="1">
      <alignment horizontal="center" vertical="center" wrapText="1"/>
    </xf>
    <xf numFmtId="0" fontId="10" fillId="12" borderId="3" xfId="0" applyFont="1" applyFill="1" applyBorder="1" applyAlignment="1">
      <alignment vertical="top" wrapText="1"/>
    </xf>
    <xf numFmtId="0" fontId="10" fillId="12" borderId="32" xfId="0" applyFont="1" applyFill="1" applyBorder="1" applyAlignment="1">
      <alignment vertical="top" wrapText="1"/>
    </xf>
    <xf numFmtId="0" fontId="24" fillId="12" borderId="40"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4" fillId="9" borderId="11" xfId="0" applyFont="1" applyFill="1" applyBorder="1" applyAlignment="1">
      <alignment horizontal="center" vertical="top" wrapText="1"/>
    </xf>
    <xf numFmtId="0" fontId="10" fillId="0" borderId="0" xfId="0" applyFont="1" applyAlignment="1">
      <alignment horizontal="center" vertical="top" wrapText="1"/>
    </xf>
    <xf numFmtId="0" fontId="10" fillId="10" borderId="18" xfId="0" applyFont="1" applyFill="1" applyBorder="1" applyAlignment="1">
      <alignment horizontal="center" vertical="top" wrapText="1"/>
    </xf>
    <xf numFmtId="0" fontId="12" fillId="5" borderId="32" xfId="0" applyFont="1" applyFill="1" applyBorder="1" applyAlignment="1">
      <alignment horizontal="center" vertical="top"/>
    </xf>
    <xf numFmtId="0" fontId="12" fillId="9" borderId="27" xfId="0" applyFont="1" applyFill="1" applyBorder="1" applyAlignment="1">
      <alignment horizontal="center" vertical="top"/>
    </xf>
    <xf numFmtId="0" fontId="18" fillId="7" borderId="32" xfId="0" applyFont="1" applyFill="1" applyBorder="1" applyAlignment="1">
      <alignment horizontal="center" vertical="top" wrapText="1"/>
    </xf>
    <xf numFmtId="0" fontId="12" fillId="9" borderId="3" xfId="0" applyFont="1" applyFill="1" applyBorder="1" applyAlignment="1">
      <alignment horizontal="center" vertical="top"/>
    </xf>
    <xf numFmtId="0" fontId="12" fillId="9" borderId="32" xfId="0" applyFont="1" applyFill="1" applyBorder="1" applyAlignment="1">
      <alignment horizontal="center" vertical="top"/>
    </xf>
    <xf numFmtId="0" fontId="36" fillId="5" borderId="3" xfId="0" applyFont="1" applyFill="1" applyBorder="1" applyAlignment="1">
      <alignment horizontal="left" vertical="top" wrapText="1"/>
    </xf>
    <xf numFmtId="0" fontId="37" fillId="6" borderId="3" xfId="0" applyFont="1" applyFill="1" applyBorder="1" applyAlignment="1">
      <alignment horizontal="left" vertical="top" wrapText="1"/>
    </xf>
    <xf numFmtId="0" fontId="36" fillId="6" borderId="3" xfId="0" applyFont="1" applyFill="1" applyBorder="1" applyAlignment="1">
      <alignment vertical="top" wrapText="1"/>
    </xf>
    <xf numFmtId="0" fontId="37" fillId="5" borderId="32" xfId="0" applyFont="1" applyFill="1" applyBorder="1" applyAlignment="1">
      <alignment horizontal="left" vertical="top" wrapText="1"/>
    </xf>
    <xf numFmtId="0" fontId="37" fillId="7" borderId="3" xfId="0" applyFont="1" applyFill="1" applyBorder="1" applyAlignment="1">
      <alignment horizontal="left" vertical="top" wrapText="1"/>
    </xf>
    <xf numFmtId="0" fontId="36" fillId="9" borderId="3" xfId="0" applyFont="1" applyFill="1" applyBorder="1" applyAlignment="1">
      <alignment vertical="top" wrapText="1"/>
    </xf>
    <xf numFmtId="0" fontId="36" fillId="5" borderId="3" xfId="0" applyFont="1" applyFill="1" applyBorder="1" applyAlignment="1">
      <alignment vertical="top" wrapText="1"/>
    </xf>
    <xf numFmtId="0" fontId="36" fillId="5" borderId="32" xfId="0" applyFont="1" applyFill="1" applyBorder="1" applyAlignment="1">
      <alignment vertical="top" wrapText="1"/>
    </xf>
    <xf numFmtId="0" fontId="36" fillId="9" borderId="27" xfId="0" applyFont="1" applyFill="1" applyBorder="1" applyAlignment="1">
      <alignment horizontal="left" vertical="top" wrapText="1"/>
    </xf>
    <xf numFmtId="0" fontId="36" fillId="9" borderId="3" xfId="0" applyFont="1" applyFill="1" applyBorder="1" applyAlignment="1">
      <alignment horizontal="left" vertical="top" wrapText="1"/>
    </xf>
    <xf numFmtId="0" fontId="36" fillId="9" borderId="32" xfId="0" applyFont="1" applyFill="1" applyBorder="1" applyAlignment="1">
      <alignment vertical="top" wrapText="1"/>
    </xf>
    <xf numFmtId="0" fontId="37" fillId="7" borderId="27" xfId="0" applyFont="1" applyFill="1" applyBorder="1" applyAlignment="1">
      <alignment horizontal="left" vertical="top" wrapText="1"/>
    </xf>
    <xf numFmtId="0" fontId="37" fillId="7" borderId="32" xfId="0" applyFont="1" applyFill="1" applyBorder="1" applyAlignment="1">
      <alignment horizontal="left" vertical="top" wrapText="1"/>
    </xf>
    <xf numFmtId="0" fontId="36" fillId="9" borderId="27" xfId="0" applyFont="1" applyFill="1" applyBorder="1" applyAlignment="1">
      <alignment vertical="top" wrapText="1"/>
    </xf>
    <xf numFmtId="0" fontId="36" fillId="5" borderId="27" xfId="0" applyFont="1" applyFill="1" applyBorder="1" applyAlignment="1">
      <alignment vertical="top" wrapText="1"/>
    </xf>
    <xf numFmtId="0" fontId="36" fillId="12" borderId="27" xfId="0" applyFont="1" applyFill="1" applyBorder="1" applyAlignment="1">
      <alignment vertical="top" wrapText="1"/>
    </xf>
    <xf numFmtId="0" fontId="36" fillId="12" borderId="3" xfId="0" applyFont="1" applyFill="1" applyBorder="1" applyAlignment="1">
      <alignment vertical="top" wrapText="1"/>
    </xf>
    <xf numFmtId="0" fontId="20" fillId="10" borderId="16" xfId="0" applyFont="1" applyFill="1" applyBorder="1" applyAlignment="1">
      <alignment horizontal="center" vertical="top" wrapText="1"/>
    </xf>
    <xf numFmtId="0" fontId="33" fillId="3" borderId="53"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43" xfId="0" applyFont="1" applyBorder="1" applyAlignment="1">
      <alignment horizontal="center" vertical="center"/>
    </xf>
    <xf numFmtId="0" fontId="33" fillId="0" borderId="43" xfId="0" applyFont="1" applyBorder="1" applyAlignment="1">
      <alignment horizontal="center" vertical="center"/>
    </xf>
    <xf numFmtId="0" fontId="15" fillId="3" borderId="43" xfId="0" applyFont="1" applyFill="1" applyBorder="1" applyAlignment="1">
      <alignment horizontal="center" vertical="center"/>
    </xf>
    <xf numFmtId="0" fontId="33" fillId="0" borderId="43" xfId="0" applyFont="1" applyFill="1" applyBorder="1" applyAlignment="1">
      <alignment horizontal="center" vertical="center"/>
    </xf>
    <xf numFmtId="0" fontId="15" fillId="3" borderId="46" xfId="0" applyFont="1" applyFill="1" applyBorder="1" applyAlignment="1">
      <alignment horizontal="center" vertical="center"/>
    </xf>
    <xf numFmtId="0" fontId="15" fillId="0" borderId="35" xfId="0" applyFont="1" applyBorder="1" applyAlignment="1">
      <alignment horizontal="center" vertical="center"/>
    </xf>
    <xf numFmtId="0" fontId="33" fillId="0" borderId="35" xfId="0" applyFont="1" applyBorder="1" applyAlignment="1">
      <alignment horizontal="center" vertical="center"/>
    </xf>
    <xf numFmtId="0" fontId="15" fillId="3" borderId="35" xfId="0" applyFont="1" applyFill="1" applyBorder="1" applyAlignment="1">
      <alignment horizontal="center" vertical="center"/>
    </xf>
    <xf numFmtId="0" fontId="15" fillId="4" borderId="35" xfId="0" applyFont="1" applyFill="1" applyBorder="1" applyAlignment="1">
      <alignment horizontal="center" vertical="center"/>
    </xf>
    <xf numFmtId="0" fontId="33" fillId="0" borderId="35" xfId="0" applyFont="1" applyFill="1" applyBorder="1" applyAlignment="1">
      <alignment horizontal="center" vertical="center"/>
    </xf>
    <xf numFmtId="0" fontId="15" fillId="3" borderId="39" xfId="0" applyFont="1" applyFill="1" applyBorder="1" applyAlignment="1">
      <alignment horizontal="center" vertical="center"/>
    </xf>
    <xf numFmtId="0" fontId="33" fillId="3" borderId="30" xfId="0" applyFont="1" applyFill="1" applyBorder="1" applyAlignment="1">
      <alignment horizontal="center" vertical="center"/>
    </xf>
    <xf numFmtId="0" fontId="15" fillId="0" borderId="30" xfId="0" applyFont="1" applyBorder="1" applyAlignment="1">
      <alignment horizontal="center" vertical="center"/>
    </xf>
    <xf numFmtId="0" fontId="33" fillId="0" borderId="30" xfId="0" applyFont="1" applyBorder="1" applyAlignment="1">
      <alignment horizontal="center" vertical="center"/>
    </xf>
    <xf numFmtId="0" fontId="15" fillId="3" borderId="30" xfId="0" applyFont="1" applyFill="1" applyBorder="1" applyAlignment="1">
      <alignment horizontal="center" vertical="center"/>
    </xf>
    <xf numFmtId="0" fontId="15" fillId="4" borderId="30" xfId="0" applyFont="1" applyFill="1" applyBorder="1" applyAlignment="1">
      <alignment horizontal="center" vertical="center"/>
    </xf>
    <xf numFmtId="0" fontId="15" fillId="0" borderId="30" xfId="0" applyFont="1" applyFill="1" applyBorder="1" applyAlignment="1">
      <alignment horizontal="center" vertical="center"/>
    </xf>
    <xf numFmtId="0" fontId="9" fillId="0" borderId="0" xfId="0" applyFont="1"/>
    <xf numFmtId="0" fontId="8" fillId="0" borderId="0" xfId="0" applyFont="1"/>
    <xf numFmtId="0" fontId="11" fillId="0" borderId="0" xfId="0" applyFont="1" applyAlignment="1">
      <alignment horizontal="center" vertical="top"/>
    </xf>
    <xf numFmtId="0" fontId="9" fillId="0" borderId="0" xfId="0" applyFont="1" applyAlignment="1">
      <alignment vertical="center"/>
    </xf>
    <xf numFmtId="0" fontId="8" fillId="6"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7" borderId="9" xfId="0" applyFont="1" applyFill="1" applyBorder="1" applyAlignment="1">
      <alignment horizontal="center" vertical="center"/>
    </xf>
    <xf numFmtId="0" fontId="13" fillId="6" borderId="3" xfId="0" applyFont="1" applyFill="1" applyBorder="1" applyAlignment="1">
      <alignment horizontal="left" vertical="top" wrapText="1"/>
    </xf>
    <xf numFmtId="0" fontId="13" fillId="7" borderId="3" xfId="0" applyFont="1" applyFill="1" applyBorder="1" applyAlignment="1">
      <alignment horizontal="left" vertical="top" wrapText="1"/>
    </xf>
    <xf numFmtId="0" fontId="8" fillId="9" borderId="9" xfId="0" applyFont="1" applyFill="1" applyBorder="1" applyAlignment="1">
      <alignment horizontal="center" vertical="center" wrapText="1"/>
    </xf>
    <xf numFmtId="0" fontId="17" fillId="7" borderId="9" xfId="1"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7" borderId="28" xfId="0" applyFont="1" applyFill="1" applyBorder="1" applyAlignment="1">
      <alignment horizontal="center" vertical="center"/>
    </xf>
    <xf numFmtId="0" fontId="8" fillId="7" borderId="33" xfId="0" applyFont="1" applyFill="1" applyBorder="1" applyAlignment="1">
      <alignment horizontal="center" vertical="center"/>
    </xf>
    <xf numFmtId="0" fontId="8" fillId="9" borderId="28" xfId="0" applyFont="1" applyFill="1" applyBorder="1" applyAlignment="1">
      <alignment horizontal="center" vertical="center" wrapText="1"/>
    </xf>
    <xf numFmtId="0" fontId="12" fillId="9" borderId="32" xfId="0" applyFont="1" applyFill="1" applyBorder="1" applyAlignment="1">
      <alignment horizontal="right" vertical="top"/>
    </xf>
    <xf numFmtId="0" fontId="8" fillId="9" borderId="3"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18" fillId="7" borderId="32" xfId="0" applyFont="1" applyFill="1" applyBorder="1" applyAlignment="1">
      <alignment horizontal="right" vertical="top" wrapText="1"/>
    </xf>
    <xf numFmtId="0" fontId="8" fillId="0" borderId="0" xfId="0" applyFont="1" applyBorder="1" applyAlignment="1">
      <alignment horizontal="center" vertical="center" wrapText="1"/>
    </xf>
    <xf numFmtId="0" fontId="8" fillId="5" borderId="11"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7" borderId="40"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41" xfId="0" applyFont="1" applyFill="1" applyBorder="1" applyAlignment="1">
      <alignment horizontal="center" vertical="center"/>
    </xf>
    <xf numFmtId="0" fontId="10" fillId="0" borderId="0" xfId="0" applyFont="1"/>
    <xf numFmtId="0" fontId="10" fillId="0" borderId="0" xfId="0" applyFont="1" applyFill="1" applyAlignment="1">
      <alignment wrapText="1"/>
    </xf>
    <xf numFmtId="0" fontId="8" fillId="0" borderId="0" xfId="0" applyFont="1" applyFill="1" applyAlignment="1">
      <alignment wrapText="1"/>
    </xf>
    <xf numFmtId="0" fontId="10" fillId="9" borderId="3" xfId="0" applyFont="1" applyFill="1" applyBorder="1" applyAlignment="1">
      <alignment vertical="top" wrapText="1"/>
    </xf>
    <xf numFmtId="0" fontId="10" fillId="9" borderId="32" xfId="0" applyFont="1" applyFill="1" applyBorder="1" applyAlignment="1">
      <alignment vertical="top" wrapText="1"/>
    </xf>
    <xf numFmtId="0" fontId="10" fillId="9" borderId="27" xfId="0" applyFont="1" applyFill="1" applyBorder="1" applyAlignment="1">
      <alignment vertical="top" wrapText="1"/>
    </xf>
    <xf numFmtId="0" fontId="10" fillId="5" borderId="27" xfId="0" applyFont="1" applyFill="1" applyBorder="1" applyAlignment="1">
      <alignment vertical="top" wrapText="1"/>
    </xf>
    <xf numFmtId="0" fontId="10" fillId="5" borderId="3" xfId="0" applyFont="1" applyFill="1" applyBorder="1" applyAlignment="1">
      <alignment vertical="top" wrapText="1"/>
    </xf>
    <xf numFmtId="0" fontId="10" fillId="5" borderId="3" xfId="0" applyFont="1" applyFill="1" applyBorder="1" applyAlignment="1">
      <alignment horizontal="left" vertical="top" wrapText="1"/>
    </xf>
    <xf numFmtId="0" fontId="10" fillId="5" borderId="32" xfId="0" applyFont="1" applyFill="1" applyBorder="1" applyAlignment="1">
      <alignment vertical="top" wrapText="1"/>
    </xf>
    <xf numFmtId="0" fontId="10" fillId="5" borderId="32" xfId="0" applyFont="1" applyFill="1" applyBorder="1" applyAlignment="1">
      <alignment horizontal="left" vertical="top" wrapText="1"/>
    </xf>
    <xf numFmtId="0" fontId="13" fillId="6" borderId="27" xfId="0" applyFont="1" applyFill="1" applyBorder="1" applyAlignment="1">
      <alignment horizontal="left" vertical="top" wrapText="1"/>
    </xf>
    <xf numFmtId="0" fontId="13" fillId="7" borderId="27" xfId="0" applyFont="1" applyFill="1" applyBorder="1" applyAlignment="1">
      <alignment horizontal="left" vertical="top" wrapText="1"/>
    </xf>
    <xf numFmtId="0" fontId="13" fillId="7" borderId="32" xfId="0" applyFont="1" applyFill="1" applyBorder="1" applyAlignment="1">
      <alignment horizontal="left" vertical="top" wrapText="1"/>
    </xf>
    <xf numFmtId="0" fontId="10" fillId="5" borderId="8" xfId="0" applyFont="1" applyFill="1" applyBorder="1" applyAlignment="1">
      <alignment horizontal="left" vertical="top" wrapText="1"/>
    </xf>
    <xf numFmtId="0" fontId="8" fillId="9" borderId="11" xfId="0" applyFont="1" applyFill="1" applyBorder="1" applyAlignment="1">
      <alignment horizontal="center" vertical="center"/>
    </xf>
    <xf numFmtId="0" fontId="24" fillId="0" borderId="0" xfId="0" applyFont="1" applyAlignment="1">
      <alignment horizontal="center" vertical="center" wrapText="1"/>
    </xf>
    <xf numFmtId="0" fontId="24" fillId="5" borderId="11" xfId="0" applyFont="1" applyFill="1" applyBorder="1" applyAlignment="1">
      <alignment horizontal="center" vertical="center" wrapText="1"/>
    </xf>
    <xf numFmtId="0" fontId="24" fillId="5" borderId="41" xfId="0" applyFont="1" applyFill="1" applyBorder="1" applyAlignment="1">
      <alignment horizontal="center" vertical="center" wrapText="1"/>
    </xf>
    <xf numFmtId="0" fontId="25" fillId="2" borderId="9" xfId="1"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41" xfId="0"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5" fillId="2" borderId="40"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2" borderId="2" xfId="1" applyFont="1" applyFill="1" applyBorder="1" applyAlignment="1">
      <alignment horizontal="center" vertical="center" wrapText="1"/>
    </xf>
    <xf numFmtId="0" fontId="24" fillId="5" borderId="11" xfId="0" applyFont="1" applyFill="1" applyBorder="1" applyAlignment="1">
      <alignment horizontal="center" vertical="top" wrapText="1"/>
    </xf>
    <xf numFmtId="0" fontId="25" fillId="3" borderId="9" xfId="1"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5" fillId="2" borderId="33" xfId="1" applyFont="1" applyFill="1" applyBorder="1" applyAlignment="1">
      <alignment horizontal="center" vertical="center" wrapText="1"/>
    </xf>
    <xf numFmtId="0" fontId="24" fillId="0" borderId="0" xfId="0" applyFont="1" applyBorder="1" applyAlignment="1">
      <alignment horizontal="center" vertical="center" wrapText="1"/>
    </xf>
    <xf numFmtId="0" fontId="8" fillId="10" borderId="11" xfId="0" applyFont="1" applyFill="1" applyBorder="1" applyAlignment="1">
      <alignment horizontal="center" vertical="center" wrapText="1"/>
    </xf>
    <xf numFmtId="0" fontId="26" fillId="0" borderId="0" xfId="0" applyFont="1" applyAlignment="1">
      <alignment horizontal="center" vertical="center" wrapText="1"/>
    </xf>
    <xf numFmtId="0" fontId="26" fillId="5" borderId="30"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6" fillId="2" borderId="38"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26" fillId="3" borderId="30" xfId="1"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0" borderId="0" xfId="0" applyFont="1" applyBorder="1" applyAlignment="1">
      <alignment horizontal="center" vertical="center" wrapText="1"/>
    </xf>
    <xf numFmtId="0" fontId="28" fillId="2" borderId="9" xfId="1" applyFont="1" applyFill="1" applyBorder="1" applyAlignment="1">
      <alignment horizontal="center" vertical="center" wrapText="1"/>
    </xf>
    <xf numFmtId="0" fontId="12" fillId="9" borderId="3" xfId="0" applyFont="1" applyFill="1" applyBorder="1" applyAlignment="1">
      <alignment horizontal="right" vertical="top"/>
    </xf>
    <xf numFmtId="0" fontId="8" fillId="10" borderId="18" xfId="0" applyFont="1" applyFill="1" applyBorder="1" applyAlignment="1">
      <alignment wrapText="1"/>
    </xf>
    <xf numFmtId="0" fontId="8" fillId="5" borderId="55" xfId="0" applyFont="1" applyFill="1" applyBorder="1" applyAlignment="1">
      <alignment horizontal="center" vertical="center" wrapText="1"/>
    </xf>
    <xf numFmtId="0" fontId="8" fillId="8" borderId="56" xfId="0" applyFont="1" applyFill="1" applyBorder="1" applyAlignment="1">
      <alignment horizontal="center" vertical="center" wrapText="1"/>
    </xf>
    <xf numFmtId="0" fontId="8" fillId="7" borderId="56" xfId="0" applyFont="1" applyFill="1" applyBorder="1" applyAlignment="1">
      <alignment horizontal="center" vertical="center"/>
    </xf>
    <xf numFmtId="0" fontId="8" fillId="9" borderId="56" xfId="0" applyFont="1" applyFill="1" applyBorder="1" applyAlignment="1">
      <alignment horizontal="center" vertical="center"/>
    </xf>
    <xf numFmtId="0" fontId="24" fillId="10" borderId="18"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8" borderId="56" xfId="0" applyFont="1" applyFill="1" applyBorder="1" applyAlignment="1">
      <alignment horizontal="center" vertical="center" wrapText="1"/>
    </xf>
    <xf numFmtId="0" fontId="24" fillId="7" borderId="56" xfId="0" applyFont="1" applyFill="1" applyBorder="1" applyAlignment="1">
      <alignment horizontal="center" vertical="center"/>
    </xf>
    <xf numFmtId="0" fontId="24" fillId="9" borderId="56" xfId="0" applyFont="1" applyFill="1" applyBorder="1" applyAlignment="1">
      <alignment horizontal="center" vertical="center"/>
    </xf>
    <xf numFmtId="0" fontId="30" fillId="0" borderId="0" xfId="0" applyFont="1"/>
    <xf numFmtId="0" fontId="24" fillId="7" borderId="11" xfId="0" applyFont="1" applyFill="1" applyBorder="1" applyAlignment="1">
      <alignment horizontal="center" vertical="center"/>
    </xf>
    <xf numFmtId="0" fontId="24" fillId="6" borderId="40"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4" fillId="6" borderId="41" xfId="0" applyFont="1" applyFill="1" applyBorder="1" applyAlignment="1">
      <alignment horizontal="center" vertical="center" wrapText="1"/>
    </xf>
    <xf numFmtId="0" fontId="24" fillId="7" borderId="40" xfId="0" applyFont="1" applyFill="1" applyBorder="1" applyAlignment="1">
      <alignment horizontal="center" vertical="center"/>
    </xf>
    <xf numFmtId="0" fontId="24" fillId="7" borderId="41" xfId="0" applyFont="1" applyFill="1" applyBorder="1" applyAlignment="1">
      <alignment horizontal="center" vertical="center"/>
    </xf>
    <xf numFmtId="0" fontId="24" fillId="9" borderId="40"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5" borderId="41" xfId="0" applyFont="1" applyFill="1" applyBorder="1" applyAlignment="1">
      <alignment horizontal="center" vertical="top" wrapText="1"/>
    </xf>
    <xf numFmtId="0" fontId="24" fillId="5" borderId="5" xfId="0" applyFont="1" applyFill="1" applyBorder="1" applyAlignment="1">
      <alignment horizontal="center" vertical="center" wrapText="1"/>
    </xf>
    <xf numFmtId="0" fontId="10" fillId="10" borderId="18" xfId="0" applyFont="1" applyFill="1" applyBorder="1"/>
    <xf numFmtId="0" fontId="10" fillId="10" borderId="18" xfId="0" applyFont="1" applyFill="1" applyBorder="1" applyAlignment="1">
      <alignment wrapText="1"/>
    </xf>
    <xf numFmtId="0" fontId="8" fillId="10" borderId="2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10" borderId="58" xfId="0" applyFont="1" applyFill="1" applyBorder="1" applyAlignment="1">
      <alignment horizontal="center" vertical="center"/>
    </xf>
    <xf numFmtId="0" fontId="25" fillId="3" borderId="56" xfId="0" applyFont="1" applyFill="1" applyBorder="1" applyAlignment="1">
      <alignment horizontal="center" vertical="center" wrapText="1"/>
    </xf>
    <xf numFmtId="0" fontId="24" fillId="10" borderId="58" xfId="0" applyFont="1" applyFill="1" applyBorder="1" applyAlignment="1">
      <alignment horizontal="center" vertical="center"/>
    </xf>
    <xf numFmtId="0" fontId="8" fillId="9" borderId="27"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17" fillId="7" borderId="11" xfId="1" applyFont="1" applyFill="1" applyBorder="1" applyAlignment="1">
      <alignment horizontal="center" vertical="center"/>
    </xf>
    <xf numFmtId="0" fontId="8" fillId="9" borderId="4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8" borderId="53" xfId="0" applyFont="1" applyFill="1" applyBorder="1" applyAlignment="1">
      <alignment horizontal="center" vertical="center" wrapText="1"/>
    </xf>
    <xf numFmtId="0" fontId="24" fillId="7" borderId="53" xfId="0" applyFont="1" applyFill="1" applyBorder="1" applyAlignment="1">
      <alignment horizontal="center" vertical="center"/>
    </xf>
    <xf numFmtId="0" fontId="24" fillId="9" borderId="53" xfId="0" applyFont="1" applyFill="1" applyBorder="1" applyAlignment="1">
      <alignment horizontal="center" vertical="center"/>
    </xf>
    <xf numFmtId="0" fontId="25" fillId="3" borderId="53"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34" fillId="10" borderId="40" xfId="0" applyFont="1" applyFill="1" applyBorder="1" applyAlignment="1">
      <alignment horizontal="left" vertical="top"/>
    </xf>
    <xf numFmtId="0" fontId="34" fillId="10" borderId="11" xfId="0" applyFont="1" applyFill="1" applyBorder="1" applyAlignment="1">
      <alignment horizontal="left" vertical="top"/>
    </xf>
    <xf numFmtId="0" fontId="34" fillId="9" borderId="11" xfId="0" applyFont="1" applyFill="1" applyBorder="1" applyAlignment="1">
      <alignment horizontal="left" vertical="center"/>
    </xf>
    <xf numFmtId="0" fontId="5" fillId="2" borderId="9" xfId="1" applyFill="1" applyBorder="1" applyAlignment="1">
      <alignment horizontal="center" vertical="center" wrapText="1"/>
    </xf>
    <xf numFmtId="0" fontId="12" fillId="9" borderId="27" xfId="0" applyFont="1" applyFill="1" applyBorder="1" applyAlignment="1">
      <alignment horizontal="right" vertical="top"/>
    </xf>
    <xf numFmtId="0" fontId="8" fillId="10" borderId="21" xfId="0" applyFont="1" applyFill="1" applyBorder="1" applyAlignment="1">
      <alignment horizontal="center" vertical="center" wrapText="1"/>
    </xf>
    <xf numFmtId="0" fontId="10" fillId="6" borderId="3" xfId="0" applyFont="1" applyFill="1" applyBorder="1" applyAlignment="1">
      <alignment vertical="top" wrapText="1"/>
    </xf>
    <xf numFmtId="0" fontId="10" fillId="6" borderId="32" xfId="0" applyFont="1" applyFill="1" applyBorder="1" applyAlignment="1">
      <alignment vertical="top" wrapText="1"/>
    </xf>
    <xf numFmtId="0" fontId="8" fillId="12" borderId="9" xfId="0" applyFont="1" applyFill="1" applyBorder="1" applyAlignment="1">
      <alignment horizontal="center" vertical="center" wrapText="1"/>
    </xf>
    <xf numFmtId="0" fontId="24" fillId="12" borderId="11" xfId="0" applyFont="1" applyFill="1" applyBorder="1" applyAlignment="1">
      <alignment horizontal="center" vertical="center" wrapText="1"/>
    </xf>
    <xf numFmtId="0" fontId="8" fillId="12" borderId="33" xfId="0" applyFont="1" applyFill="1" applyBorder="1" applyAlignment="1">
      <alignment horizontal="center" vertical="center" wrapText="1"/>
    </xf>
    <xf numFmtId="0" fontId="13" fillId="5" borderId="3" xfId="0" applyFont="1" applyFill="1" applyBorder="1" applyAlignment="1">
      <alignment horizontal="left" vertical="top" wrapText="1"/>
    </xf>
    <xf numFmtId="0" fontId="13" fillId="5" borderId="8" xfId="0" applyFont="1" applyFill="1" applyBorder="1" applyAlignment="1">
      <alignment horizontal="left" vertical="top" wrapText="1"/>
    </xf>
    <xf numFmtId="0" fontId="24" fillId="5"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7" borderId="5" xfId="0" applyFont="1" applyFill="1" applyBorder="1" applyAlignment="1">
      <alignment horizontal="center" vertical="center"/>
    </xf>
    <xf numFmtId="0" fontId="12" fillId="5" borderId="32" xfId="0" applyFont="1" applyFill="1" applyBorder="1" applyAlignment="1">
      <alignment horizontal="right" vertical="top"/>
    </xf>
    <xf numFmtId="0" fontId="12" fillId="5" borderId="46" xfId="0" applyFont="1" applyFill="1" applyBorder="1" applyAlignment="1">
      <alignment horizontal="center" vertical="top"/>
    </xf>
    <xf numFmtId="0" fontId="12" fillId="9" borderId="8" xfId="0" applyFont="1" applyFill="1" applyBorder="1" applyAlignment="1">
      <alignment horizontal="center" vertical="top"/>
    </xf>
    <xf numFmtId="0" fontId="12" fillId="7" borderId="32" xfId="0" applyFont="1" applyFill="1" applyBorder="1" applyAlignment="1">
      <alignment vertical="top"/>
    </xf>
    <xf numFmtId="0" fontId="12" fillId="9" borderId="21" xfId="0" applyFont="1" applyFill="1" applyBorder="1" applyAlignment="1">
      <alignment horizontal="center" vertical="top" wrapText="1"/>
    </xf>
    <xf numFmtId="0" fontId="12" fillId="9" borderId="3" xfId="0" applyFont="1" applyFill="1" applyBorder="1" applyAlignment="1">
      <alignment horizontal="center" vertical="top" wrapText="1"/>
    </xf>
    <xf numFmtId="0" fontId="8" fillId="12" borderId="28" xfId="0" applyFont="1" applyFill="1" applyBorder="1" applyAlignment="1">
      <alignment horizontal="center" vertical="center" wrapText="1"/>
    </xf>
    <xf numFmtId="0" fontId="10" fillId="12" borderId="3" xfId="0" applyFont="1" applyFill="1" applyBorder="1" applyAlignment="1">
      <alignment vertical="top" wrapText="1"/>
    </xf>
    <xf numFmtId="0" fontId="10" fillId="12" borderId="32" xfId="0" applyFont="1" applyFill="1" applyBorder="1" applyAlignment="1">
      <alignment vertical="top" wrapText="1"/>
    </xf>
    <xf numFmtId="0" fontId="24" fillId="12" borderId="40" xfId="0" applyFont="1" applyFill="1" applyBorder="1" applyAlignment="1">
      <alignment horizontal="center" vertical="center" wrapText="1"/>
    </xf>
    <xf numFmtId="0" fontId="24" fillId="9" borderId="11" xfId="0" applyFont="1" applyFill="1" applyBorder="1" applyAlignment="1">
      <alignment horizontal="center" vertical="top" wrapText="1"/>
    </xf>
    <xf numFmtId="0" fontId="10" fillId="0" borderId="0" xfId="0" applyFont="1" applyAlignment="1">
      <alignment horizontal="center" vertical="top" wrapText="1"/>
    </xf>
    <xf numFmtId="0" fontId="10" fillId="10" borderId="18" xfId="0" applyFont="1" applyFill="1" applyBorder="1" applyAlignment="1">
      <alignment horizontal="center" vertical="top" wrapText="1"/>
    </xf>
    <xf numFmtId="0" fontId="12" fillId="5" borderId="32" xfId="0" applyFont="1" applyFill="1" applyBorder="1" applyAlignment="1">
      <alignment horizontal="center" vertical="top"/>
    </xf>
    <xf numFmtId="0" fontId="12" fillId="9" borderId="27" xfId="0" applyFont="1" applyFill="1" applyBorder="1" applyAlignment="1">
      <alignment horizontal="center" vertical="top"/>
    </xf>
    <xf numFmtId="0" fontId="18" fillId="7" borderId="32" xfId="0" applyFont="1" applyFill="1" applyBorder="1" applyAlignment="1">
      <alignment horizontal="center" vertical="top" wrapText="1"/>
    </xf>
    <xf numFmtId="0" fontId="12" fillId="9" borderId="3" xfId="0" applyFont="1" applyFill="1" applyBorder="1" applyAlignment="1">
      <alignment horizontal="center" vertical="top"/>
    </xf>
    <xf numFmtId="0" fontId="12" fillId="9" borderId="32" xfId="0" applyFont="1" applyFill="1" applyBorder="1" applyAlignment="1">
      <alignment horizontal="center" vertical="top"/>
    </xf>
    <xf numFmtId="0" fontId="36" fillId="5" borderId="3" xfId="0" applyFont="1" applyFill="1" applyBorder="1" applyAlignment="1">
      <alignment horizontal="left" vertical="top" wrapText="1"/>
    </xf>
    <xf numFmtId="0" fontId="37" fillId="6" borderId="3" xfId="0" applyFont="1" applyFill="1" applyBorder="1" applyAlignment="1">
      <alignment horizontal="left" vertical="top" wrapText="1"/>
    </xf>
    <xf numFmtId="0" fontId="36" fillId="6" borderId="3" xfId="0" applyFont="1" applyFill="1" applyBorder="1" applyAlignment="1">
      <alignment vertical="top" wrapText="1"/>
    </xf>
    <xf numFmtId="0" fontId="37" fillId="5" borderId="32" xfId="0" applyFont="1" applyFill="1" applyBorder="1" applyAlignment="1">
      <alignment horizontal="left" vertical="top" wrapText="1"/>
    </xf>
    <xf numFmtId="0" fontId="37" fillId="7" borderId="3" xfId="0" applyFont="1" applyFill="1" applyBorder="1" applyAlignment="1">
      <alignment horizontal="left" vertical="top" wrapText="1"/>
    </xf>
    <xf numFmtId="0" fontId="36" fillId="9" borderId="3" xfId="0" applyFont="1" applyFill="1" applyBorder="1" applyAlignment="1">
      <alignment vertical="top" wrapText="1"/>
    </xf>
    <xf numFmtId="0" fontId="36" fillId="5" borderId="3" xfId="0" applyFont="1" applyFill="1" applyBorder="1" applyAlignment="1">
      <alignment vertical="top" wrapText="1"/>
    </xf>
    <xf numFmtId="0" fontId="36" fillId="5" borderId="32" xfId="0" applyFont="1" applyFill="1" applyBorder="1" applyAlignment="1">
      <alignment vertical="top" wrapText="1"/>
    </xf>
    <xf numFmtId="0" fontId="36" fillId="9" borderId="27" xfId="0" applyFont="1" applyFill="1" applyBorder="1" applyAlignment="1">
      <alignment horizontal="left" vertical="top" wrapText="1"/>
    </xf>
    <xf numFmtId="0" fontId="36" fillId="9" borderId="3" xfId="0" applyFont="1" applyFill="1" applyBorder="1" applyAlignment="1">
      <alignment horizontal="left" vertical="top" wrapText="1"/>
    </xf>
    <xf numFmtId="0" fontId="36" fillId="9" borderId="32" xfId="0" applyFont="1" applyFill="1" applyBorder="1" applyAlignment="1">
      <alignment vertical="top" wrapText="1"/>
    </xf>
    <xf numFmtId="0" fontId="37" fillId="7" borderId="27" xfId="0" applyFont="1" applyFill="1" applyBorder="1" applyAlignment="1">
      <alignment horizontal="left" vertical="top" wrapText="1"/>
    </xf>
    <xf numFmtId="0" fontId="37" fillId="7" borderId="32" xfId="0" applyFont="1" applyFill="1" applyBorder="1" applyAlignment="1">
      <alignment horizontal="left" vertical="top" wrapText="1"/>
    </xf>
    <xf numFmtId="0" fontId="36" fillId="9" borderId="27" xfId="0" applyFont="1" applyFill="1" applyBorder="1" applyAlignment="1">
      <alignment vertical="top" wrapText="1"/>
    </xf>
    <xf numFmtId="0" fontId="36" fillId="5" borderId="27" xfId="0" applyFont="1" applyFill="1" applyBorder="1" applyAlignment="1">
      <alignment vertical="top" wrapText="1"/>
    </xf>
    <xf numFmtId="0" fontId="36" fillId="12" borderId="27" xfId="0" applyFont="1" applyFill="1" applyBorder="1" applyAlignment="1">
      <alignment vertical="top" wrapText="1"/>
    </xf>
    <xf numFmtId="0" fontId="36" fillId="12" borderId="3" xfId="0" applyFont="1" applyFill="1" applyBorder="1" applyAlignment="1">
      <alignment vertical="top" wrapText="1"/>
    </xf>
    <xf numFmtId="0" fontId="15" fillId="4" borderId="56" xfId="0" applyFont="1" applyFill="1" applyBorder="1" applyAlignment="1">
      <alignment horizontal="center" vertical="center"/>
    </xf>
    <xf numFmtId="0" fontId="31" fillId="10" borderId="70" xfId="1" applyFont="1" applyFill="1" applyBorder="1" applyAlignment="1">
      <alignment horizontal="center" vertical="top" wrapText="1"/>
    </xf>
    <xf numFmtId="9" fontId="34" fillId="5" borderId="70" xfId="3" applyFont="1" applyFill="1" applyBorder="1" applyAlignment="1">
      <alignment horizontal="center" vertical="center"/>
    </xf>
    <xf numFmtId="9" fontId="34" fillId="7" borderId="70" xfId="3" applyFont="1" applyFill="1" applyBorder="1" applyAlignment="1">
      <alignment horizontal="center" vertical="center"/>
    </xf>
    <xf numFmtId="9" fontId="34" fillId="8" borderId="70" xfId="3" applyFont="1" applyFill="1" applyBorder="1" applyAlignment="1">
      <alignment horizontal="center" vertical="center"/>
    </xf>
    <xf numFmtId="0" fontId="3" fillId="9" borderId="47" xfId="0" applyFont="1" applyFill="1" applyBorder="1" applyAlignment="1">
      <alignment horizontal="center" vertical="top"/>
    </xf>
    <xf numFmtId="0" fontId="3" fillId="11" borderId="47" xfId="0" applyFont="1" applyFill="1" applyBorder="1" applyAlignment="1">
      <alignment horizontal="center" vertical="top"/>
    </xf>
    <xf numFmtId="0" fontId="3" fillId="11" borderId="68" xfId="0" applyFont="1" applyFill="1" applyBorder="1" applyAlignment="1">
      <alignment horizontal="center" vertical="top"/>
    </xf>
    <xf numFmtId="0" fontId="3" fillId="11" borderId="12" xfId="0" applyFont="1" applyFill="1" applyBorder="1" applyAlignment="1">
      <alignment horizontal="center" vertical="top"/>
    </xf>
    <xf numFmtId="0" fontId="43" fillId="10" borderId="3" xfId="2" applyFont="1" applyFill="1" applyBorder="1" applyAlignment="1">
      <alignment horizontal="center" vertical="center" wrapText="1"/>
    </xf>
    <xf numFmtId="0" fontId="43" fillId="10" borderId="42" xfId="2" applyFont="1" applyFill="1" applyBorder="1" applyAlignment="1">
      <alignment horizontal="center" vertical="center" wrapText="1"/>
    </xf>
    <xf numFmtId="0" fontId="43" fillId="10" borderId="27" xfId="2" applyFont="1" applyFill="1" applyBorder="1" applyAlignment="1">
      <alignment horizontal="center" vertical="center" wrapText="1"/>
    </xf>
    <xf numFmtId="0" fontId="43" fillId="10" borderId="43" xfId="2" applyFont="1" applyFill="1" applyBorder="1" applyAlignment="1">
      <alignment horizontal="center" vertical="center" wrapText="1"/>
    </xf>
    <xf numFmtId="0" fontId="31" fillId="10" borderId="47" xfId="1" applyFont="1" applyFill="1" applyBorder="1" applyAlignment="1">
      <alignment horizontal="center" vertical="top" wrapText="1"/>
    </xf>
    <xf numFmtId="0" fontId="31" fillId="10" borderId="48" xfId="1" applyFont="1" applyFill="1" applyBorder="1" applyAlignment="1">
      <alignment horizontal="center" vertical="top" wrapText="1"/>
    </xf>
    <xf numFmtId="0" fontId="43" fillId="10" borderId="37" xfId="2" applyFont="1" applyFill="1" applyBorder="1" applyAlignment="1">
      <alignment horizontal="center" vertical="center" wrapText="1"/>
    </xf>
    <xf numFmtId="0" fontId="31" fillId="10" borderId="52" xfId="1" applyFont="1" applyFill="1" applyBorder="1" applyAlignment="1">
      <alignment horizontal="center" vertical="top" wrapText="1"/>
    </xf>
    <xf numFmtId="0" fontId="31" fillId="10" borderId="6" xfId="1" applyFont="1" applyFill="1" applyBorder="1" applyAlignment="1">
      <alignment horizontal="center" vertical="top" wrapText="1"/>
    </xf>
    <xf numFmtId="0" fontId="0" fillId="9" borderId="48" xfId="0" applyFill="1" applyBorder="1" applyAlignment="1">
      <alignment horizontal="center"/>
    </xf>
    <xf numFmtId="0" fontId="0" fillId="11" borderId="48" xfId="0" applyFill="1" applyBorder="1" applyAlignment="1">
      <alignment horizontal="center"/>
    </xf>
    <xf numFmtId="0" fontId="0" fillId="11" borderId="65" xfId="0" applyFill="1" applyBorder="1" applyAlignment="1">
      <alignment horizontal="center"/>
    </xf>
    <xf numFmtId="0" fontId="20" fillId="10" borderId="16" xfId="0" applyFont="1" applyFill="1" applyBorder="1" applyAlignment="1">
      <alignment horizontal="center"/>
    </xf>
    <xf numFmtId="0" fontId="43" fillId="10" borderId="30" xfId="2" applyFont="1" applyFill="1" applyBorder="1" applyAlignment="1">
      <alignment horizontal="center" vertical="center" wrapText="1"/>
    </xf>
    <xf numFmtId="0" fontId="0" fillId="9" borderId="22" xfId="0" applyFill="1" applyBorder="1" applyAlignment="1">
      <alignment horizontal="center"/>
    </xf>
    <xf numFmtId="0" fontId="0" fillId="11" borderId="22" xfId="0" applyFill="1" applyBorder="1" applyAlignment="1">
      <alignment horizontal="center"/>
    </xf>
    <xf numFmtId="0" fontId="0" fillId="11" borderId="24" xfId="0" applyFill="1" applyBorder="1" applyAlignment="1">
      <alignment horizontal="center"/>
    </xf>
    <xf numFmtId="0" fontId="3" fillId="9" borderId="22" xfId="0" applyFont="1" applyFill="1" applyBorder="1" applyAlignment="1">
      <alignment horizontal="center" vertical="top"/>
    </xf>
    <xf numFmtId="0" fontId="3" fillId="11" borderId="22" xfId="0" applyFont="1" applyFill="1" applyBorder="1" applyAlignment="1">
      <alignment horizontal="center" vertical="top"/>
    </xf>
    <xf numFmtId="0" fontId="4" fillId="10" borderId="27" xfId="2" applyFont="1" applyFill="1" applyBorder="1" applyAlignment="1">
      <alignment horizontal="center" vertical="center" wrapText="1"/>
    </xf>
    <xf numFmtId="0" fontId="8" fillId="10" borderId="27" xfId="0" applyFont="1" applyFill="1" applyBorder="1" applyAlignment="1">
      <alignment horizontal="center" vertical="top" wrapText="1"/>
    </xf>
    <xf numFmtId="0" fontId="9" fillId="9" borderId="22" xfId="0" applyFont="1" applyFill="1" applyBorder="1"/>
    <xf numFmtId="0" fontId="9" fillId="11" borderId="22" xfId="0" applyFont="1" applyFill="1" applyBorder="1"/>
    <xf numFmtId="0" fontId="9" fillId="9" borderId="47" xfId="0" applyFont="1" applyFill="1" applyBorder="1"/>
    <xf numFmtId="0" fontId="9" fillId="11" borderId="47" xfId="0" applyFont="1" applyFill="1" applyBorder="1"/>
    <xf numFmtId="0" fontId="8" fillId="10" borderId="71" xfId="0" applyFont="1" applyFill="1" applyBorder="1" applyAlignment="1">
      <alignment horizontal="center" vertical="top" wrapText="1"/>
    </xf>
    <xf numFmtId="0" fontId="11" fillId="10" borderId="42" xfId="0" applyFont="1" applyFill="1" applyBorder="1" applyAlignment="1">
      <alignment horizontal="center" vertical="top" wrapText="1"/>
    </xf>
    <xf numFmtId="0" fontId="11" fillId="10" borderId="29" xfId="0" applyFont="1" applyFill="1" applyBorder="1" applyAlignment="1">
      <alignment horizontal="center" vertical="top" wrapText="1"/>
    </xf>
    <xf numFmtId="0" fontId="8" fillId="10" borderId="37" xfId="0" applyFont="1" applyFill="1" applyBorder="1" applyAlignment="1">
      <alignment horizontal="center" vertical="top" wrapText="1"/>
    </xf>
    <xf numFmtId="0" fontId="15" fillId="4" borderId="10" xfId="2" applyFont="1" applyFill="1" applyBorder="1" applyAlignment="1">
      <alignment horizontal="center" vertical="center"/>
    </xf>
    <xf numFmtId="0" fontId="8" fillId="4" borderId="43" xfId="2" applyFont="1" applyFill="1" applyBorder="1" applyAlignment="1">
      <alignment horizontal="center" vertical="center" wrapText="1"/>
    </xf>
    <xf numFmtId="0" fontId="1" fillId="4" borderId="53" xfId="2" applyFont="1" applyFill="1" applyBorder="1" applyAlignment="1">
      <alignment vertical="top" wrapText="1"/>
    </xf>
    <xf numFmtId="0" fontId="1" fillId="4" borderId="43" xfId="2" applyFill="1" applyBorder="1" applyAlignment="1">
      <alignment wrapText="1"/>
    </xf>
    <xf numFmtId="0" fontId="41" fillId="4" borderId="43" xfId="2" applyFont="1" applyFill="1" applyBorder="1" applyAlignment="1">
      <alignment horizontal="left" vertical="top" wrapText="1"/>
    </xf>
    <xf numFmtId="0" fontId="1" fillId="4" borderId="43" xfId="2" applyFill="1" applyBorder="1"/>
    <xf numFmtId="0" fontId="44" fillId="4" borderId="43" xfId="2" applyFont="1" applyFill="1" applyBorder="1" applyAlignment="1">
      <alignment horizontal="left" vertical="top" wrapText="1"/>
    </xf>
    <xf numFmtId="0" fontId="44" fillId="4" borderId="43" xfId="2" applyFont="1" applyFill="1" applyBorder="1" applyAlignment="1">
      <alignment vertical="top" wrapText="1"/>
    </xf>
    <xf numFmtId="0" fontId="44" fillId="4" borderId="43" xfId="2" applyFont="1" applyFill="1" applyBorder="1" applyAlignment="1">
      <alignment horizontal="left" wrapText="1"/>
    </xf>
    <xf numFmtId="49" fontId="41" fillId="4" borderId="43" xfId="2" applyNumberFormat="1" applyFont="1" applyFill="1" applyBorder="1" applyAlignment="1">
      <alignment vertical="top" wrapText="1"/>
    </xf>
    <xf numFmtId="0" fontId="1" fillId="4" borderId="3" xfId="2" applyFill="1" applyBorder="1"/>
    <xf numFmtId="0" fontId="41" fillId="4" borderId="3" xfId="2" applyFont="1" applyFill="1" applyBorder="1" applyAlignment="1">
      <alignment horizontal="left" vertical="top" wrapText="1"/>
    </xf>
    <xf numFmtId="0" fontId="1" fillId="4" borderId="3" xfId="2" applyFill="1" applyBorder="1" applyAlignment="1">
      <alignment vertical="top" wrapText="1"/>
    </xf>
    <xf numFmtId="49" fontId="41" fillId="4" borderId="3" xfId="2" applyNumberFormat="1" applyFont="1" applyFill="1" applyBorder="1" applyAlignment="1">
      <alignment horizontal="left" vertical="top" wrapText="1"/>
    </xf>
    <xf numFmtId="49" fontId="41" fillId="4" borderId="3" xfId="2" applyNumberFormat="1" applyFont="1" applyFill="1" applyBorder="1" applyAlignment="1">
      <alignment vertical="top" wrapText="1"/>
    </xf>
    <xf numFmtId="0" fontId="44" fillId="4" borderId="3" xfId="2" applyFont="1" applyFill="1" applyBorder="1" applyAlignment="1">
      <alignment vertical="top" wrapText="1"/>
    </xf>
    <xf numFmtId="0" fontId="4" fillId="10" borderId="42" xfId="2" applyFont="1" applyFill="1" applyBorder="1" applyAlignment="1">
      <alignment horizontal="center" vertical="center" wrapText="1"/>
    </xf>
    <xf numFmtId="0" fontId="4" fillId="10" borderId="29" xfId="2" applyFont="1" applyFill="1" applyBorder="1" applyAlignment="1">
      <alignment horizontal="center" vertical="center" wrapText="1"/>
    </xf>
    <xf numFmtId="0" fontId="1" fillId="4" borderId="3" xfId="2" applyFont="1" applyFill="1" applyBorder="1" applyAlignment="1">
      <alignment horizontal="left" vertical="top" wrapText="1"/>
    </xf>
    <xf numFmtId="0" fontId="15" fillId="4" borderId="43" xfId="2" applyFont="1" applyFill="1" applyBorder="1" applyAlignment="1">
      <alignment horizontal="center" vertical="center"/>
    </xf>
    <xf numFmtId="0" fontId="1" fillId="4" borderId="35" xfId="2" applyFont="1" applyFill="1" applyBorder="1" applyAlignment="1">
      <alignment horizontal="left" vertical="top" wrapText="1"/>
    </xf>
    <xf numFmtId="0" fontId="1" fillId="4" borderId="3" xfId="2" applyFont="1" applyFill="1" applyBorder="1" applyAlignment="1">
      <alignment horizontal="left" wrapText="1"/>
    </xf>
    <xf numFmtId="0" fontId="1" fillId="4" borderId="35" xfId="2" applyFont="1" applyFill="1" applyBorder="1" applyAlignment="1">
      <alignment horizontal="left" wrapText="1"/>
    </xf>
    <xf numFmtId="0" fontId="1" fillId="4" borderId="3" xfId="2" applyFont="1" applyFill="1" applyBorder="1" applyAlignment="1">
      <alignment wrapText="1"/>
    </xf>
    <xf numFmtId="0" fontId="1" fillId="4" borderId="3" xfId="2" applyFont="1" applyFill="1" applyBorder="1" applyAlignment="1">
      <alignment vertical="top" wrapText="1"/>
    </xf>
    <xf numFmtId="0" fontId="1" fillId="4" borderId="35" xfId="2" applyFont="1" applyFill="1" applyBorder="1" applyAlignment="1">
      <alignment wrapText="1"/>
    </xf>
    <xf numFmtId="0" fontId="15" fillId="4" borderId="3" xfId="2" applyFont="1" applyFill="1" applyBorder="1" applyAlignment="1">
      <alignment horizontal="center" vertical="center"/>
    </xf>
    <xf numFmtId="0" fontId="1" fillId="4" borderId="35" xfId="2" applyFont="1" applyFill="1" applyBorder="1" applyAlignment="1">
      <alignment vertical="top" wrapText="1"/>
    </xf>
    <xf numFmtId="0" fontId="1" fillId="4" borderId="3" xfId="2" applyFill="1" applyBorder="1" applyAlignment="1">
      <alignment horizontal="left" vertical="top" wrapText="1"/>
    </xf>
    <xf numFmtId="0" fontId="1" fillId="4" borderId="43" xfId="2" applyFont="1" applyFill="1" applyBorder="1" applyAlignment="1">
      <alignment horizontal="left" vertical="top" wrapText="1"/>
    </xf>
    <xf numFmtId="0" fontId="1" fillId="4" borderId="43" xfId="2" applyFont="1" applyFill="1" applyBorder="1" applyAlignment="1">
      <alignment horizontal="left" wrapText="1"/>
    </xf>
    <xf numFmtId="0" fontId="1" fillId="4" borderId="43" xfId="2" applyFont="1" applyFill="1" applyBorder="1" applyAlignment="1">
      <alignment wrapText="1"/>
    </xf>
    <xf numFmtId="0" fontId="1" fillId="4" borderId="43" xfId="2" applyFont="1" applyFill="1" applyBorder="1" applyAlignment="1">
      <alignment vertical="top" wrapText="1"/>
    </xf>
    <xf numFmtId="0" fontId="15" fillId="4" borderId="35" xfId="2" applyFont="1" applyFill="1" applyBorder="1" applyAlignment="1">
      <alignment horizontal="center" vertical="center"/>
    </xf>
    <xf numFmtId="0" fontId="31" fillId="10" borderId="47" xfId="1" applyFont="1" applyFill="1" applyBorder="1" applyAlignment="1">
      <alignment horizontal="center" vertical="top" wrapText="1"/>
    </xf>
    <xf numFmtId="0" fontId="31" fillId="10" borderId="48" xfId="1" applyFont="1" applyFill="1" applyBorder="1" applyAlignment="1">
      <alignment horizontal="center" vertical="top" wrapText="1"/>
    </xf>
    <xf numFmtId="0" fontId="3" fillId="11" borderId="8" xfId="0" applyFont="1" applyFill="1" applyBorder="1" applyAlignment="1">
      <alignment horizontal="center" vertical="top"/>
    </xf>
    <xf numFmtId="0" fontId="34" fillId="10" borderId="20" xfId="0" applyFont="1" applyFill="1" applyBorder="1" applyAlignment="1">
      <alignment horizontal="center" vertical="top" wrapText="1"/>
    </xf>
    <xf numFmtId="0" fontId="9" fillId="11" borderId="44" xfId="0" applyFont="1" applyFill="1" applyBorder="1"/>
    <xf numFmtId="0" fontId="56" fillId="10" borderId="11" xfId="0" applyFont="1" applyFill="1" applyBorder="1" applyAlignment="1">
      <alignment horizontal="center" vertical="center" wrapText="1"/>
    </xf>
    <xf numFmtId="0" fontId="57" fillId="10" borderId="7" xfId="1" applyFont="1" applyFill="1" applyBorder="1" applyAlignment="1">
      <alignment horizontal="center" vertical="top" wrapText="1"/>
    </xf>
    <xf numFmtId="0" fontId="57" fillId="10" borderId="47" xfId="1" applyFont="1" applyFill="1" applyBorder="1" applyAlignment="1">
      <alignment horizontal="left" vertical="top" wrapText="1"/>
    </xf>
    <xf numFmtId="0" fontId="57" fillId="10" borderId="48" xfId="1" applyFont="1" applyFill="1" applyBorder="1" applyAlignment="1">
      <alignment horizontal="left" vertical="top" wrapText="1"/>
    </xf>
    <xf numFmtId="0" fontId="57" fillId="10" borderId="57" xfId="1" applyFont="1" applyFill="1" applyBorder="1" applyAlignment="1">
      <alignment horizontal="center" vertical="top" wrapText="1"/>
    </xf>
    <xf numFmtId="0" fontId="57" fillId="10" borderId="47" xfId="1" applyFont="1" applyFill="1" applyBorder="1" applyAlignment="1">
      <alignment horizontal="center" vertical="top" wrapText="1"/>
    </xf>
    <xf numFmtId="0" fontId="57" fillId="10" borderId="48" xfId="1" applyFont="1" applyFill="1" applyBorder="1" applyAlignment="1">
      <alignment horizontal="center" vertical="top" wrapText="1"/>
    </xf>
    <xf numFmtId="0" fontId="43" fillId="10" borderId="47" xfId="0" applyFont="1" applyFill="1" applyBorder="1" applyAlignment="1">
      <alignment horizontal="center" vertical="top" wrapText="1"/>
    </xf>
    <xf numFmtId="0" fontId="43" fillId="10" borderId="7" xfId="0" applyFont="1" applyFill="1" applyBorder="1" applyAlignment="1">
      <alignment horizontal="center" vertical="top" wrapText="1"/>
    </xf>
    <xf numFmtId="0" fontId="43" fillId="10" borderId="48" xfId="0" applyFont="1" applyFill="1" applyBorder="1" applyAlignment="1">
      <alignment horizontal="center" vertical="top" wrapText="1"/>
    </xf>
    <xf numFmtId="0" fontId="43" fillId="10" borderId="57" xfId="0" applyFont="1" applyFill="1" applyBorder="1" applyAlignment="1">
      <alignment horizontal="center" vertical="top" wrapText="1"/>
    </xf>
    <xf numFmtId="0" fontId="43" fillId="10" borderId="47"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43" fillId="10" borderId="48" xfId="0" applyFont="1" applyFill="1" applyBorder="1" applyAlignment="1">
      <alignment horizontal="center" vertical="center" wrapText="1"/>
    </xf>
    <xf numFmtId="0" fontId="15" fillId="4" borderId="44"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45" xfId="0" applyFont="1" applyFill="1" applyBorder="1" applyAlignment="1">
      <alignment horizontal="center" vertical="center"/>
    </xf>
    <xf numFmtId="0" fontId="33" fillId="4" borderId="45" xfId="0" applyFont="1" applyFill="1" applyBorder="1" applyAlignment="1">
      <alignment horizontal="center" vertical="center"/>
    </xf>
    <xf numFmtId="0" fontId="15" fillId="4" borderId="59" xfId="0" applyFont="1" applyFill="1" applyBorder="1" applyAlignment="1">
      <alignment horizontal="center" vertical="center"/>
    </xf>
    <xf numFmtId="0" fontId="15" fillId="4" borderId="43"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59" xfId="0" applyFont="1" applyFill="1" applyBorder="1" applyAlignment="1">
      <alignment horizontal="center" vertical="center"/>
    </xf>
    <xf numFmtId="0" fontId="33" fillId="4" borderId="43"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35" xfId="0" applyFont="1" applyFill="1" applyBorder="1" applyAlignment="1">
      <alignment horizontal="center" vertical="center"/>
    </xf>
    <xf numFmtId="0" fontId="33" fillId="4" borderId="56" xfId="0" applyFont="1" applyFill="1" applyBorder="1" applyAlignment="1">
      <alignment horizontal="center" vertical="center"/>
    </xf>
    <xf numFmtId="0" fontId="33" fillId="4" borderId="30" xfId="0" applyFont="1" applyFill="1" applyBorder="1" applyAlignment="1">
      <alignment horizontal="center" vertical="center"/>
    </xf>
    <xf numFmtId="0" fontId="1" fillId="4" borderId="8" xfId="2" applyFont="1" applyFill="1" applyBorder="1" applyAlignment="1">
      <alignment horizontal="left" vertical="top" wrapText="1"/>
    </xf>
    <xf numFmtId="0" fontId="1" fillId="4" borderId="3" xfId="2" applyFill="1" applyBorder="1" applyAlignment="1">
      <alignment horizontal="center"/>
    </xf>
    <xf numFmtId="0" fontId="9" fillId="4" borderId="3" xfId="0" applyFont="1" applyFill="1" applyBorder="1" applyAlignment="1">
      <alignment vertical="center"/>
    </xf>
    <xf numFmtId="0" fontId="9" fillId="4" borderId="35" xfId="0" applyFont="1" applyFill="1" applyBorder="1" applyAlignment="1">
      <alignment vertical="center"/>
    </xf>
    <xf numFmtId="0" fontId="9" fillId="4" borderId="10" xfId="0" applyFont="1" applyFill="1" applyBorder="1" applyAlignment="1">
      <alignment vertical="center"/>
    </xf>
    <xf numFmtId="0" fontId="33" fillId="4" borderId="43" xfId="2" applyFont="1" applyFill="1" applyBorder="1" applyAlignment="1">
      <alignment horizontal="left" vertical="top" wrapText="1"/>
    </xf>
    <xf numFmtId="0" fontId="1" fillId="4" borderId="9" xfId="2" applyFont="1" applyFill="1" applyBorder="1" applyAlignment="1">
      <alignment horizontal="left" vertical="top" wrapText="1"/>
    </xf>
    <xf numFmtId="0" fontId="33" fillId="4" borderId="35" xfId="2" applyFont="1" applyFill="1" applyBorder="1" applyAlignment="1">
      <alignment horizontal="left" vertical="top" wrapText="1"/>
    </xf>
    <xf numFmtId="0" fontId="3" fillId="4" borderId="3" xfId="2" applyFont="1" applyFill="1" applyBorder="1" applyAlignment="1">
      <alignment horizontal="center" vertical="top"/>
    </xf>
    <xf numFmtId="0" fontId="4" fillId="4" borderId="43" xfId="2" applyFont="1" applyFill="1" applyBorder="1" applyAlignment="1">
      <alignment horizontal="center" vertical="center" wrapText="1"/>
    </xf>
    <xf numFmtId="0" fontId="33" fillId="4" borderId="43" xfId="2" applyFont="1" applyFill="1" applyBorder="1" applyAlignment="1">
      <alignment vertical="top" wrapText="1"/>
    </xf>
    <xf numFmtId="0" fontId="33" fillId="4" borderId="35" xfId="2" applyFont="1" applyFill="1" applyBorder="1" applyAlignment="1">
      <alignment vertical="top" wrapText="1"/>
    </xf>
    <xf numFmtId="0" fontId="9" fillId="4" borderId="10" xfId="0" applyFont="1" applyFill="1" applyBorder="1"/>
    <xf numFmtId="0" fontId="9" fillId="4" borderId="35" xfId="0" applyFont="1" applyFill="1" applyBorder="1"/>
    <xf numFmtId="0" fontId="1" fillId="4" borderId="9" xfId="2" applyFont="1" applyFill="1" applyBorder="1" applyAlignment="1">
      <alignment vertical="top" wrapText="1"/>
    </xf>
    <xf numFmtId="0" fontId="33" fillId="4" borderId="35" xfId="2" applyFont="1" applyFill="1" applyBorder="1"/>
    <xf numFmtId="0" fontId="4" fillId="4" borderId="35"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15" fillId="4" borderId="9" xfId="2" applyFont="1" applyFill="1" applyBorder="1" applyAlignment="1">
      <alignment horizontal="center" vertical="center"/>
    </xf>
    <xf numFmtId="0" fontId="1" fillId="4" borderId="3" xfId="2" applyFont="1" applyFill="1" applyBorder="1" applyAlignment="1">
      <alignment horizontal="center" vertical="center" wrapText="1"/>
    </xf>
    <xf numFmtId="0" fontId="1" fillId="4" borderId="35" xfId="2" applyFill="1" applyBorder="1" applyAlignment="1">
      <alignment horizontal="left" vertical="top" wrapText="1"/>
    </xf>
    <xf numFmtId="0" fontId="55" fillId="4" borderId="3" xfId="2" applyFont="1" applyFill="1" applyBorder="1" applyAlignment="1">
      <alignment horizontal="center" vertical="top"/>
    </xf>
    <xf numFmtId="0" fontId="48" fillId="4" borderId="3" xfId="2" applyFont="1" applyFill="1" applyBorder="1" applyAlignment="1">
      <alignment horizontal="center"/>
    </xf>
    <xf numFmtId="0" fontId="15" fillId="3" borderId="34" xfId="0" applyFont="1" applyFill="1" applyBorder="1" applyAlignment="1">
      <alignment horizontal="center" vertical="center"/>
    </xf>
    <xf numFmtId="0" fontId="1" fillId="3" borderId="43" xfId="2" applyFont="1" applyFill="1" applyBorder="1" applyAlignment="1">
      <alignment horizontal="left" vertical="top" wrapText="1"/>
    </xf>
    <xf numFmtId="0" fontId="1" fillId="3" borderId="3" xfId="2" applyFont="1" applyFill="1" applyBorder="1" applyAlignment="1">
      <alignment horizontal="left" vertical="top" wrapText="1"/>
    </xf>
    <xf numFmtId="0" fontId="1" fillId="3" borderId="35" xfId="2" applyFont="1" applyFill="1" applyBorder="1" applyAlignment="1">
      <alignment horizontal="left" vertical="top" wrapText="1"/>
    </xf>
    <xf numFmtId="0" fontId="1" fillId="3" borderId="43" xfId="2" applyFont="1" applyFill="1" applyBorder="1" applyAlignment="1">
      <alignment vertical="top" wrapText="1"/>
    </xf>
    <xf numFmtId="0" fontId="44" fillId="3" borderId="43" xfId="2" applyFont="1" applyFill="1" applyBorder="1" applyAlignment="1">
      <alignment vertical="top" wrapText="1"/>
    </xf>
    <xf numFmtId="0" fontId="44" fillId="3" borderId="3" xfId="2" applyFont="1" applyFill="1" applyBorder="1" applyAlignment="1">
      <alignment vertical="top" wrapText="1"/>
    </xf>
    <xf numFmtId="0" fontId="1" fillId="3" borderId="9" xfId="2" applyFont="1" applyFill="1" applyBorder="1" applyAlignment="1">
      <alignment horizontal="left" vertical="top" wrapText="1"/>
    </xf>
    <xf numFmtId="0" fontId="1" fillId="3" borderId="3" xfId="2" applyFill="1" applyBorder="1" applyAlignment="1">
      <alignment horizontal="center"/>
    </xf>
    <xf numFmtId="0" fontId="9" fillId="3" borderId="10" xfId="0" applyFont="1" applyFill="1" applyBorder="1"/>
    <xf numFmtId="0" fontId="9" fillId="3" borderId="35" xfId="0" applyFont="1" applyFill="1" applyBorder="1"/>
    <xf numFmtId="0" fontId="33" fillId="3" borderId="43" xfId="2" applyFont="1" applyFill="1" applyBorder="1" applyAlignment="1">
      <alignment horizontal="left" vertical="top" wrapText="1"/>
    </xf>
    <xf numFmtId="0" fontId="33" fillId="3" borderId="35" xfId="2" applyFont="1" applyFill="1" applyBorder="1" applyAlignment="1">
      <alignment horizontal="left" vertical="top" wrapText="1"/>
    </xf>
    <xf numFmtId="0" fontId="15" fillId="3" borderId="3" xfId="2" applyFont="1" applyFill="1" applyBorder="1" applyAlignment="1">
      <alignment horizontal="center" vertical="center"/>
    </xf>
    <xf numFmtId="0" fontId="15" fillId="3" borderId="43" xfId="2" applyFont="1" applyFill="1" applyBorder="1" applyAlignment="1">
      <alignment horizontal="center" vertical="center"/>
    </xf>
    <xf numFmtId="0" fontId="4" fillId="3" borderId="3" xfId="2" applyFont="1" applyFill="1" applyBorder="1" applyAlignment="1">
      <alignment horizontal="center" vertical="center" wrapText="1"/>
    </xf>
    <xf numFmtId="0" fontId="3" fillId="3" borderId="3" xfId="2" applyFont="1" applyFill="1" applyBorder="1" applyAlignment="1">
      <alignment horizontal="center" vertical="top"/>
    </xf>
    <xf numFmtId="0" fontId="1" fillId="3" borderId="35" xfId="2" applyFont="1" applyFill="1" applyBorder="1" applyAlignment="1">
      <alignment wrapText="1"/>
    </xf>
    <xf numFmtId="0" fontId="1" fillId="3" borderId="3" xfId="2" applyFont="1" applyFill="1" applyBorder="1" applyAlignment="1">
      <alignment wrapText="1"/>
    </xf>
    <xf numFmtId="0" fontId="44" fillId="3" borderId="43" xfId="2" applyFont="1" applyFill="1" applyBorder="1" applyAlignment="1">
      <alignment horizontal="left" vertical="top" wrapText="1"/>
    </xf>
    <xf numFmtId="0" fontId="1" fillId="3" borderId="43" xfId="2" applyFont="1" applyFill="1" applyBorder="1" applyAlignment="1">
      <alignment wrapText="1"/>
    </xf>
    <xf numFmtId="0" fontId="1" fillId="3" borderId="35" xfId="2" applyFont="1" applyFill="1" applyBorder="1" applyAlignment="1">
      <alignment vertical="top" wrapText="1"/>
    </xf>
    <xf numFmtId="0" fontId="1" fillId="3" borderId="3" xfId="2" applyFont="1" applyFill="1" applyBorder="1" applyAlignment="1">
      <alignment vertical="top" wrapText="1"/>
    </xf>
    <xf numFmtId="0" fontId="33" fillId="3" borderId="43" xfId="2" applyFont="1" applyFill="1" applyBorder="1" applyAlignment="1">
      <alignment vertical="top" wrapText="1"/>
    </xf>
    <xf numFmtId="0" fontId="33" fillId="3" borderId="35" xfId="2" applyFont="1" applyFill="1" applyBorder="1" applyAlignment="1">
      <alignment vertical="top" wrapText="1"/>
    </xf>
    <xf numFmtId="0" fontId="1" fillId="3" borderId="43" xfId="2" applyFill="1" applyBorder="1"/>
    <xf numFmtId="0" fontId="1" fillId="3" borderId="3" xfId="2" applyFill="1" applyBorder="1" applyAlignment="1">
      <alignment vertical="top" wrapText="1"/>
    </xf>
    <xf numFmtId="0" fontId="1" fillId="3" borderId="3" xfId="2" applyFill="1" applyBorder="1"/>
    <xf numFmtId="0" fontId="41" fillId="3" borderId="3" xfId="2" applyFont="1" applyFill="1" applyBorder="1" applyAlignment="1">
      <alignment horizontal="left" vertical="top" wrapText="1"/>
    </xf>
    <xf numFmtId="0" fontId="15" fillId="3" borderId="35" xfId="2" applyFont="1" applyFill="1" applyBorder="1" applyAlignment="1">
      <alignment horizontal="center" vertical="center"/>
    </xf>
    <xf numFmtId="0" fontId="55" fillId="3" borderId="3" xfId="2" applyFont="1" applyFill="1" applyBorder="1" applyAlignment="1">
      <alignment horizontal="center" vertical="top"/>
    </xf>
    <xf numFmtId="0" fontId="48" fillId="3" borderId="3" xfId="2" applyFont="1" applyFill="1" applyBorder="1" applyAlignment="1">
      <alignment horizontal="center"/>
    </xf>
    <xf numFmtId="0" fontId="4" fillId="3" borderId="35" xfId="2" applyFont="1" applyFill="1" applyBorder="1" applyAlignment="1">
      <alignment horizontal="center" vertical="center" wrapText="1"/>
    </xf>
    <xf numFmtId="0" fontId="41" fillId="3" borderId="43" xfId="2" applyFont="1" applyFill="1" applyBorder="1" applyAlignment="1">
      <alignment vertical="top" wrapText="1"/>
    </xf>
    <xf numFmtId="0" fontId="4" fillId="3" borderId="43" xfId="2" applyFont="1" applyFill="1" applyBorder="1" applyAlignment="1">
      <alignment horizontal="center" vertical="center" wrapText="1"/>
    </xf>
    <xf numFmtId="0" fontId="1" fillId="3" borderId="9" xfId="2" applyFont="1" applyFill="1" applyBorder="1" applyAlignment="1">
      <alignment vertical="top" wrapText="1"/>
    </xf>
    <xf numFmtId="0" fontId="1" fillId="3" borderId="43" xfId="2" applyFill="1" applyBorder="1" applyAlignment="1">
      <alignment vertical="top" wrapText="1"/>
    </xf>
    <xf numFmtId="0" fontId="1" fillId="3" borderId="46" xfId="2" applyFont="1" applyFill="1" applyBorder="1" applyAlignment="1">
      <alignment horizontal="left" vertical="top" wrapText="1"/>
    </xf>
    <xf numFmtId="0" fontId="1" fillId="3" borderId="32" xfId="2" applyFont="1" applyFill="1" applyBorder="1" applyAlignment="1">
      <alignment horizontal="left" vertical="top" wrapText="1"/>
    </xf>
    <xf numFmtId="0" fontId="1" fillId="3" borderId="39" xfId="2" applyFont="1" applyFill="1" applyBorder="1" applyAlignment="1">
      <alignment horizontal="left" vertical="top" wrapText="1"/>
    </xf>
    <xf numFmtId="0" fontId="1" fillId="3" borderId="46" xfId="2" applyFont="1" applyFill="1" applyBorder="1" applyAlignment="1">
      <alignment vertical="top" wrapText="1"/>
    </xf>
    <xf numFmtId="0" fontId="44" fillId="3" borderId="46" xfId="2" applyFont="1" applyFill="1" applyBorder="1" applyAlignment="1">
      <alignment vertical="top" wrapText="1"/>
    </xf>
    <xf numFmtId="0" fontId="44" fillId="3" borderId="32" xfId="2" applyFont="1" applyFill="1" applyBorder="1" applyAlignment="1">
      <alignment vertical="top" wrapText="1"/>
    </xf>
    <xf numFmtId="0" fontId="1" fillId="3" borderId="33" xfId="2" applyFont="1" applyFill="1" applyBorder="1" applyAlignment="1">
      <alignment horizontal="left" vertical="top" wrapText="1"/>
    </xf>
    <xf numFmtId="0" fontId="15" fillId="3" borderId="46" xfId="2" applyFont="1" applyFill="1" applyBorder="1" applyAlignment="1">
      <alignment horizontal="center" vertical="center"/>
    </xf>
    <xf numFmtId="0" fontId="3" fillId="3" borderId="32" xfId="2" applyFont="1" applyFill="1" applyBorder="1" applyAlignment="1">
      <alignment horizontal="center" vertical="top"/>
    </xf>
    <xf numFmtId="0" fontId="9" fillId="3" borderId="61" xfId="0" applyFont="1" applyFill="1" applyBorder="1"/>
    <xf numFmtId="0" fontId="9" fillId="3" borderId="39" xfId="0" applyFont="1" applyFill="1" applyBorder="1"/>
    <xf numFmtId="0" fontId="33" fillId="3" borderId="46" xfId="2" applyFont="1" applyFill="1" applyBorder="1" applyAlignment="1">
      <alignment horizontal="left" vertical="top" wrapText="1"/>
    </xf>
    <xf numFmtId="0" fontId="33" fillId="3" borderId="39" xfId="2" applyFont="1" applyFill="1" applyBorder="1" applyAlignment="1">
      <alignment horizontal="left" vertical="top" wrapText="1"/>
    </xf>
    <xf numFmtId="0" fontId="33" fillId="4" borderId="53" xfId="0" applyFont="1" applyFill="1" applyBorder="1" applyAlignment="1">
      <alignment horizontal="center" vertical="center"/>
    </xf>
    <xf numFmtId="0" fontId="33" fillId="4" borderId="3" xfId="0" applyFont="1" applyFill="1" applyBorder="1" applyAlignment="1">
      <alignment vertical="center"/>
    </xf>
    <xf numFmtId="0" fontId="15" fillId="4" borderId="53" xfId="0" applyFont="1" applyFill="1" applyBorder="1" applyAlignment="1">
      <alignment horizontal="center" vertical="center"/>
    </xf>
    <xf numFmtId="0" fontId="15" fillId="3" borderId="53" xfId="0" applyFont="1" applyFill="1" applyBorder="1" applyAlignment="1">
      <alignment horizontal="center" vertical="center"/>
    </xf>
    <xf numFmtId="0" fontId="33" fillId="3" borderId="3" xfId="0" applyFont="1" applyFill="1" applyBorder="1" applyAlignment="1">
      <alignment vertical="center"/>
    </xf>
    <xf numFmtId="0" fontId="15" fillId="4" borderId="72" xfId="0" applyFont="1" applyFill="1" applyBorder="1" applyAlignment="1">
      <alignment horizontal="center" vertical="center"/>
    </xf>
    <xf numFmtId="0" fontId="0" fillId="0" borderId="3" xfId="0" applyBorder="1" applyAlignment="1"/>
    <xf numFmtId="0" fontId="4" fillId="3" borderId="30" xfId="2"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41" xfId="0" applyFont="1" applyFill="1" applyBorder="1" applyAlignment="1">
      <alignment horizontal="center" vertical="center" wrapText="1"/>
    </xf>
    <xf numFmtId="0" fontId="26" fillId="2" borderId="11" xfId="1"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6" borderId="25"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8" fillId="7" borderId="5" xfId="0" applyFont="1" applyFill="1" applyBorder="1" applyAlignment="1">
      <alignment horizontal="center" vertical="center"/>
    </xf>
    <xf numFmtId="0" fontId="4" fillId="2" borderId="11" xfId="1" applyFont="1" applyFill="1" applyBorder="1" applyAlignment="1">
      <alignment horizontal="center" vertical="center" wrapText="1"/>
    </xf>
    <xf numFmtId="0" fontId="8" fillId="2" borderId="11"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41" xfId="0"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17" fillId="2" borderId="11"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26" fillId="12" borderId="40" xfId="0" applyFont="1" applyFill="1" applyBorder="1" applyAlignment="1">
      <alignment horizontal="center" vertical="center" wrapText="1"/>
    </xf>
    <xf numFmtId="0" fontId="26" fillId="12" borderId="11" xfId="0" applyFont="1" applyFill="1" applyBorder="1" applyAlignment="1">
      <alignment horizontal="center" vertical="center" wrapText="1"/>
    </xf>
    <xf numFmtId="0" fontId="26" fillId="3" borderId="11" xfId="1"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43" fillId="10" borderId="12" xfId="0" applyFont="1" applyFill="1" applyBorder="1" applyAlignment="1">
      <alignment horizontal="center" vertical="top" wrapText="1"/>
    </xf>
    <xf numFmtId="0" fontId="31" fillId="10" borderId="12" xfId="1" applyFont="1" applyFill="1" applyBorder="1" applyAlignment="1">
      <alignment horizontal="center" vertical="top" wrapText="1"/>
    </xf>
    <xf numFmtId="9" fontId="34" fillId="5" borderId="12" xfId="3" applyFont="1" applyFill="1" applyBorder="1" applyAlignment="1">
      <alignment horizontal="center" vertical="center"/>
    </xf>
    <xf numFmtId="9" fontId="34" fillId="7" borderId="12" xfId="3" applyFont="1" applyFill="1" applyBorder="1" applyAlignment="1">
      <alignment horizontal="center" vertical="center"/>
    </xf>
    <xf numFmtId="9" fontId="34" fillId="8" borderId="12" xfId="3" applyFont="1" applyFill="1" applyBorder="1" applyAlignment="1">
      <alignment horizontal="center" vertical="center"/>
    </xf>
    <xf numFmtId="9" fontId="34" fillId="9" borderId="12" xfId="3" applyFont="1" applyFill="1" applyBorder="1" applyAlignment="1">
      <alignment horizontal="center" vertical="center"/>
    </xf>
    <xf numFmtId="9" fontId="34" fillId="11" borderId="12" xfId="3" applyFont="1" applyFill="1" applyBorder="1" applyAlignment="1">
      <alignment horizontal="center" vertical="center"/>
    </xf>
    <xf numFmtId="0" fontId="15" fillId="4" borderId="42"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27" xfId="0" applyFont="1" applyFill="1" applyBorder="1" applyAlignment="1">
      <alignment horizontal="center" vertical="center"/>
    </xf>
    <xf numFmtId="0" fontId="33" fillId="4" borderId="43" xfId="0" applyFont="1" applyFill="1" applyBorder="1" applyAlignment="1">
      <alignment vertical="center"/>
    </xf>
    <xf numFmtId="0" fontId="33" fillId="3" borderId="43" xfId="0" applyFont="1" applyFill="1" applyBorder="1" applyAlignment="1">
      <alignment vertical="center"/>
    </xf>
    <xf numFmtId="0" fontId="15" fillId="0" borderId="53" xfId="0" applyFont="1" applyFill="1" applyBorder="1" applyAlignment="1">
      <alignment horizontal="center" vertical="center"/>
    </xf>
    <xf numFmtId="0" fontId="33" fillId="0" borderId="53" xfId="0" applyFont="1" applyBorder="1" applyAlignment="1">
      <alignment horizontal="center" vertical="center"/>
    </xf>
    <xf numFmtId="0" fontId="15" fillId="0" borderId="53" xfId="0" applyFont="1" applyBorder="1" applyAlignment="1">
      <alignment horizontal="center" vertical="center"/>
    </xf>
    <xf numFmtId="0" fontId="15" fillId="3" borderId="73" xfId="0" applyFont="1" applyFill="1" applyBorder="1" applyAlignment="1">
      <alignment horizontal="center" vertical="center"/>
    </xf>
    <xf numFmtId="0" fontId="45" fillId="3" borderId="3" xfId="0" applyFont="1" applyFill="1" applyBorder="1" applyAlignment="1">
      <alignment horizontal="center" vertical="center"/>
    </xf>
    <xf numFmtId="0" fontId="43" fillId="10" borderId="70" xfId="0" applyFont="1" applyFill="1" applyBorder="1" applyAlignment="1">
      <alignment horizontal="center" vertical="top" wrapText="1"/>
    </xf>
    <xf numFmtId="9" fontId="34" fillId="9" borderId="70" xfId="3" applyFont="1" applyFill="1" applyBorder="1" applyAlignment="1">
      <alignment horizontal="center" vertical="center"/>
    </xf>
    <xf numFmtId="9" fontId="34" fillId="11" borderId="70" xfId="3" applyFont="1" applyFill="1" applyBorder="1" applyAlignment="1">
      <alignment horizontal="center" vertical="center"/>
    </xf>
    <xf numFmtId="9" fontId="34" fillId="11" borderId="75" xfId="3" applyFont="1" applyFill="1" applyBorder="1" applyAlignment="1">
      <alignment horizontal="center" vertical="center"/>
    </xf>
    <xf numFmtId="0" fontId="15" fillId="4" borderId="4" xfId="0" applyFont="1" applyFill="1" applyBorder="1" applyAlignment="1">
      <alignment horizontal="center" vertical="center"/>
    </xf>
    <xf numFmtId="0" fontId="33" fillId="4" borderId="9" xfId="0" applyFont="1" applyFill="1" applyBorder="1" applyAlignment="1">
      <alignment horizontal="center" vertical="center"/>
    </xf>
    <xf numFmtId="0" fontId="15" fillId="4" borderId="9" xfId="0" applyFont="1" applyFill="1" applyBorder="1" applyAlignment="1">
      <alignment horizontal="center" vertical="center"/>
    </xf>
    <xf numFmtId="0" fontId="15" fillId="3" borderId="9" xfId="0" applyFont="1" applyFill="1" applyBorder="1" applyAlignment="1">
      <alignment horizontal="center" vertical="center"/>
    </xf>
    <xf numFmtId="0" fontId="33" fillId="3" borderId="9"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9" xfId="0" applyFont="1" applyBorder="1" applyAlignment="1">
      <alignment horizontal="center" vertical="center"/>
    </xf>
    <xf numFmtId="0" fontId="33" fillId="0" borderId="9" xfId="0" applyFont="1" applyBorder="1" applyAlignment="1">
      <alignment horizontal="center" vertical="center"/>
    </xf>
    <xf numFmtId="0" fontId="15" fillId="3" borderId="33" xfId="0" applyFont="1" applyFill="1" applyBorder="1" applyAlignment="1">
      <alignment horizontal="center" vertical="center"/>
    </xf>
    <xf numFmtId="0" fontId="20" fillId="10" borderId="16" xfId="0" applyFont="1" applyFill="1" applyBorder="1" applyAlignment="1">
      <alignment horizontal="center" vertical="center" wrapText="1"/>
    </xf>
    <xf numFmtId="0" fontId="43" fillId="10" borderId="22" xfId="0" applyFont="1" applyFill="1" applyBorder="1" applyAlignment="1">
      <alignment horizontal="center" vertical="center" wrapText="1"/>
    </xf>
    <xf numFmtId="0" fontId="57" fillId="10" borderId="22" xfId="1" applyFont="1" applyFill="1" applyBorder="1" applyAlignment="1">
      <alignment horizontal="center" vertical="top" wrapText="1"/>
    </xf>
    <xf numFmtId="0" fontId="15" fillId="4" borderId="60" xfId="0" applyFont="1" applyFill="1" applyBorder="1" applyAlignment="1">
      <alignment horizontal="center" vertical="center"/>
    </xf>
    <xf numFmtId="0" fontId="0" fillId="4" borderId="3" xfId="0" applyFill="1" applyBorder="1" applyAlignment="1">
      <alignment horizontal="left"/>
    </xf>
    <xf numFmtId="0" fontId="0" fillId="4" borderId="3" xfId="0" applyFill="1" applyBorder="1" applyAlignment="1">
      <alignment horizontal="left" vertical="top" wrapText="1"/>
    </xf>
    <xf numFmtId="0" fontId="0" fillId="4" borderId="3" xfId="0" applyFill="1" applyBorder="1"/>
    <xf numFmtId="0" fontId="0" fillId="3" borderId="3" xfId="0" applyFill="1" applyBorder="1" applyAlignment="1">
      <alignment horizontal="left" vertical="top" wrapText="1"/>
    </xf>
    <xf numFmtId="0" fontId="0" fillId="3" borderId="3" xfId="0" applyFill="1" applyBorder="1"/>
    <xf numFmtId="0" fontId="0" fillId="4" borderId="3" xfId="0" applyFill="1" applyBorder="1" applyAlignment="1">
      <alignment horizontal="left" vertical="top"/>
    </xf>
    <xf numFmtId="0" fontId="0" fillId="4" borderId="3" xfId="0" applyFill="1" applyBorder="1" applyAlignment="1">
      <alignment vertical="top" wrapText="1"/>
    </xf>
    <xf numFmtId="0" fontId="0" fillId="3" borderId="3" xfId="0" applyFill="1" applyBorder="1" applyAlignment="1">
      <alignment vertical="top" wrapText="1"/>
    </xf>
    <xf numFmtId="0" fontId="0" fillId="4" borderId="35" xfId="0" applyFont="1" applyFill="1" applyBorder="1" applyAlignment="1">
      <alignment horizontal="left" vertical="top" wrapText="1"/>
    </xf>
    <xf numFmtId="0" fontId="0" fillId="3" borderId="35" xfId="0" applyFont="1" applyFill="1" applyBorder="1" applyAlignment="1">
      <alignment horizontal="left" vertical="top" wrapText="1"/>
    </xf>
    <xf numFmtId="0" fontId="41" fillId="3" borderId="35" xfId="0" applyFont="1" applyFill="1" applyBorder="1" applyAlignment="1">
      <alignment horizontal="left" vertical="top" wrapText="1"/>
    </xf>
    <xf numFmtId="0" fontId="41" fillId="4" borderId="35" xfId="0" applyFont="1" applyFill="1" applyBorder="1" applyAlignment="1">
      <alignment horizontal="left" vertical="top" wrapText="1"/>
    </xf>
    <xf numFmtId="0" fontId="0" fillId="4" borderId="35" xfId="0" applyFill="1" applyBorder="1" applyAlignment="1">
      <alignment horizontal="left" vertical="top" wrapText="1"/>
    </xf>
    <xf numFmtId="0" fontId="0" fillId="4" borderId="35" xfId="0" applyFont="1" applyFill="1" applyBorder="1" applyAlignment="1">
      <alignment wrapText="1"/>
    </xf>
    <xf numFmtId="0" fontId="1" fillId="4" borderId="35" xfId="0" applyFont="1" applyFill="1" applyBorder="1" applyAlignment="1">
      <alignment horizontal="left" vertical="top" wrapText="1"/>
    </xf>
    <xf numFmtId="0" fontId="0" fillId="3" borderId="35" xfId="0" applyFont="1" applyFill="1" applyBorder="1" applyAlignment="1">
      <alignment wrapText="1"/>
    </xf>
    <xf numFmtId="0" fontId="0" fillId="3" borderId="35" xfId="0" applyFill="1" applyBorder="1"/>
    <xf numFmtId="0" fontId="0" fillId="3" borderId="35" xfId="0" applyFont="1" applyFill="1" applyBorder="1" applyAlignment="1">
      <alignment vertical="top" wrapText="1"/>
    </xf>
    <xf numFmtId="0" fontId="42" fillId="3" borderId="35" xfId="0" applyFont="1" applyFill="1" applyBorder="1" applyAlignment="1">
      <alignment horizontal="left" vertical="top" wrapText="1"/>
    </xf>
    <xf numFmtId="0" fontId="0" fillId="3" borderId="32" xfId="0" applyFill="1" applyBorder="1" applyAlignment="1">
      <alignment horizontal="left" vertical="top" wrapText="1"/>
    </xf>
    <xf numFmtId="0" fontId="0" fillId="4" borderId="8" xfId="0" applyFont="1" applyFill="1" applyBorder="1" applyAlignment="1">
      <alignment horizontal="left" vertical="top" wrapText="1"/>
    </xf>
    <xf numFmtId="0" fontId="31" fillId="10" borderId="0" xfId="1" applyFont="1" applyFill="1" applyBorder="1" applyAlignment="1">
      <alignment horizontal="center" vertical="top" wrapText="1"/>
    </xf>
    <xf numFmtId="9" fontId="34" fillId="5" borderId="0" xfId="3" applyFont="1" applyFill="1" applyBorder="1" applyAlignment="1">
      <alignment horizontal="center" vertical="center"/>
    </xf>
    <xf numFmtId="9" fontId="34" fillId="7" borderId="0" xfId="3" applyFont="1" applyFill="1" applyBorder="1" applyAlignment="1">
      <alignment horizontal="center" vertical="center"/>
    </xf>
    <xf numFmtId="9" fontId="34" fillId="8" borderId="0" xfId="3" applyFont="1" applyFill="1" applyBorder="1" applyAlignment="1">
      <alignment horizontal="center" vertical="center"/>
    </xf>
    <xf numFmtId="0" fontId="0" fillId="9" borderId="12" xfId="0" applyFill="1" applyBorder="1" applyAlignment="1">
      <alignment horizontal="center"/>
    </xf>
    <xf numFmtId="0" fontId="0" fillId="11" borderId="12" xfId="0" applyFill="1" applyBorder="1" applyAlignment="1">
      <alignment horizontal="center"/>
    </xf>
    <xf numFmtId="0" fontId="15" fillId="3" borderId="10" xfId="2" applyFont="1" applyFill="1" applyBorder="1" applyAlignment="1">
      <alignment horizontal="center" vertical="center"/>
    </xf>
    <xf numFmtId="0" fontId="31" fillId="10" borderId="77" xfId="1" applyFont="1" applyFill="1" applyBorder="1" applyAlignment="1">
      <alignment horizontal="center" vertical="top" wrapText="1"/>
    </xf>
    <xf numFmtId="0" fontId="33" fillId="4" borderId="30" xfId="2" applyFont="1" applyFill="1" applyBorder="1" applyAlignment="1">
      <alignment vertical="top" wrapText="1"/>
    </xf>
    <xf numFmtId="0" fontId="1" fillId="4" borderId="8" xfId="2" applyFont="1" applyFill="1" applyBorder="1" applyAlignment="1">
      <alignment horizontal="left" wrapText="1"/>
    </xf>
    <xf numFmtId="0" fontId="43" fillId="10" borderId="11" xfId="2" applyFont="1" applyFill="1" applyBorder="1" applyAlignment="1">
      <alignment horizontal="center" vertical="center" wrapText="1"/>
    </xf>
    <xf numFmtId="0" fontId="3" fillId="9" borderId="0" xfId="0" applyFont="1" applyFill="1" applyBorder="1" applyAlignment="1">
      <alignment horizontal="center" vertical="top"/>
    </xf>
    <xf numFmtId="0" fontId="3" fillId="11" borderId="0" xfId="0" applyFont="1" applyFill="1" applyBorder="1" applyAlignment="1">
      <alignment horizontal="center" vertical="top"/>
    </xf>
    <xf numFmtId="0" fontId="1" fillId="4" borderId="11" xfId="2" applyFont="1" applyFill="1" applyBorder="1" applyAlignment="1">
      <alignment horizontal="left" vertical="top" wrapText="1"/>
    </xf>
    <xf numFmtId="0" fontId="8" fillId="10" borderId="29" xfId="0" applyFont="1" applyFill="1" applyBorder="1" applyAlignment="1">
      <alignment horizontal="center" vertical="center" wrapText="1"/>
    </xf>
    <xf numFmtId="0" fontId="15" fillId="4" borderId="30" xfId="2" applyFont="1" applyFill="1" applyBorder="1" applyAlignment="1">
      <alignment horizontal="center" vertical="center"/>
    </xf>
    <xf numFmtId="0" fontId="49" fillId="4" borderId="30" xfId="2" applyFont="1" applyFill="1" applyBorder="1" applyAlignment="1">
      <alignment vertical="top" wrapText="1"/>
    </xf>
    <xf numFmtId="0" fontId="33" fillId="4" borderId="30" xfId="2" applyFont="1" applyFill="1" applyBorder="1" applyAlignment="1">
      <alignment horizontal="left" vertical="top" wrapText="1"/>
    </xf>
    <xf numFmtId="0" fontId="15" fillId="3" borderId="30" xfId="2" applyFont="1" applyFill="1" applyBorder="1" applyAlignment="1">
      <alignment horizontal="center" vertical="center"/>
    </xf>
    <xf numFmtId="0" fontId="33" fillId="3" borderId="30" xfId="2" applyFont="1" applyFill="1" applyBorder="1" applyAlignment="1">
      <alignment vertical="top" wrapText="1"/>
    </xf>
    <xf numFmtId="0" fontId="49" fillId="3" borderId="30" xfId="2" applyFont="1" applyFill="1" applyBorder="1" applyAlignment="1">
      <alignment vertical="top" wrapText="1"/>
    </xf>
    <xf numFmtId="0" fontId="33" fillId="3" borderId="30" xfId="2" applyFont="1" applyFill="1" applyBorder="1" applyAlignment="1">
      <alignment horizontal="left" vertical="top" wrapText="1"/>
    </xf>
    <xf numFmtId="0" fontId="33" fillId="3" borderId="34" xfId="2" applyFont="1" applyFill="1" applyBorder="1" applyAlignment="1">
      <alignment horizontal="left" vertical="top" wrapText="1"/>
    </xf>
    <xf numFmtId="0" fontId="31" fillId="10" borderId="51" xfId="1" applyFont="1" applyFill="1" applyBorder="1" applyAlignment="1">
      <alignment horizontal="center" vertical="top" wrapText="1"/>
    </xf>
    <xf numFmtId="0" fontId="1" fillId="4" borderId="44" xfId="2" applyFont="1" applyFill="1" applyBorder="1" applyAlignment="1">
      <alignment horizontal="left" wrapText="1"/>
    </xf>
    <xf numFmtId="0" fontId="1" fillId="4" borderId="45" xfId="2" applyFont="1" applyFill="1" applyBorder="1" applyAlignment="1">
      <alignment horizontal="left" wrapText="1"/>
    </xf>
    <xf numFmtId="0" fontId="0" fillId="11" borderId="13" xfId="0" applyFill="1" applyBorder="1" applyAlignment="1">
      <alignment horizontal="center"/>
    </xf>
    <xf numFmtId="0" fontId="48" fillId="4" borderId="10" xfId="2" applyFont="1" applyFill="1" applyBorder="1" applyAlignment="1">
      <alignment horizontal="center" vertical="top"/>
    </xf>
    <xf numFmtId="0" fontId="50" fillId="4" borderId="10" xfId="2" applyFont="1" applyFill="1" applyBorder="1" applyAlignment="1">
      <alignment horizontal="center" vertical="top"/>
    </xf>
    <xf numFmtId="0" fontId="51" fillId="4" borderId="10" xfId="2" applyFont="1" applyFill="1" applyBorder="1" applyAlignment="1">
      <alignment horizontal="center" vertical="top" wrapText="1"/>
    </xf>
    <xf numFmtId="0" fontId="46" fillId="4" borderId="10" xfId="2" applyFont="1" applyFill="1" applyBorder="1" applyAlignment="1">
      <alignment horizontal="center" vertical="top" wrapText="1"/>
    </xf>
    <xf numFmtId="0" fontId="47" fillId="4" borderId="10" xfId="2" applyFont="1" applyFill="1" applyBorder="1" applyAlignment="1">
      <alignment horizontal="center" vertical="top" wrapText="1"/>
    </xf>
    <xf numFmtId="0" fontId="52" fillId="4" borderId="10" xfId="2" applyFont="1" applyFill="1" applyBorder="1" applyAlignment="1">
      <alignment horizontal="center" vertical="top"/>
    </xf>
    <xf numFmtId="0" fontId="48" fillId="3" borderId="10" xfId="2" applyFont="1" applyFill="1" applyBorder="1" applyAlignment="1">
      <alignment horizontal="center" vertical="top"/>
    </xf>
    <xf numFmtId="0" fontId="46" fillId="3" borderId="10" xfId="2" applyFont="1" applyFill="1" applyBorder="1" applyAlignment="1">
      <alignment horizontal="center" vertical="top" wrapText="1"/>
    </xf>
    <xf numFmtId="0" fontId="50" fillId="3" borderId="10" xfId="2" applyFont="1" applyFill="1" applyBorder="1" applyAlignment="1">
      <alignment horizontal="center" vertical="top"/>
    </xf>
    <xf numFmtId="0" fontId="50" fillId="3" borderId="10" xfId="2" applyFont="1" applyFill="1" applyBorder="1" applyAlignment="1">
      <alignment horizontal="center"/>
    </xf>
    <xf numFmtId="0" fontId="50" fillId="3" borderId="10" xfId="2" applyFont="1" applyFill="1" applyBorder="1" applyAlignment="1">
      <alignment horizontal="center" vertical="top" wrapText="1"/>
    </xf>
    <xf numFmtId="0" fontId="53" fillId="3" borderId="10" xfId="2" applyFont="1" applyFill="1" applyBorder="1" applyAlignment="1">
      <alignment horizontal="center" vertical="top" wrapText="1"/>
    </xf>
    <xf numFmtId="0" fontId="47" fillId="3" borderId="10" xfId="2" applyFont="1" applyFill="1" applyBorder="1" applyAlignment="1">
      <alignment horizontal="center" vertical="top" wrapText="1"/>
    </xf>
    <xf numFmtId="0" fontId="52" fillId="3" borderId="10" xfId="2" applyFont="1" applyFill="1" applyBorder="1" applyAlignment="1">
      <alignment horizontal="center" vertical="top"/>
    </xf>
    <xf numFmtId="0" fontId="54" fillId="3" borderId="10" xfId="2" applyFont="1" applyFill="1" applyBorder="1" applyAlignment="1">
      <alignment horizontal="center" vertical="top" wrapText="1"/>
    </xf>
    <xf numFmtId="0" fontId="50" fillId="4" borderId="10" xfId="2" applyFont="1" applyFill="1" applyBorder="1" applyAlignment="1">
      <alignment horizontal="center" vertical="top" wrapText="1"/>
    </xf>
    <xf numFmtId="0" fontId="55" fillId="4" borderId="10" xfId="2" applyFont="1" applyFill="1" applyBorder="1" applyAlignment="1">
      <alignment horizontal="center" vertical="top"/>
    </xf>
    <xf numFmtId="0" fontId="15" fillId="3" borderId="61" xfId="2" applyFont="1" applyFill="1" applyBorder="1" applyAlignment="1">
      <alignment horizontal="center" vertical="center"/>
    </xf>
    <xf numFmtId="0" fontId="3" fillId="9" borderId="48" xfId="0" applyFont="1" applyFill="1" applyBorder="1" applyAlignment="1">
      <alignment horizontal="center" vertical="top"/>
    </xf>
    <xf numFmtId="0" fontId="3" fillId="11" borderId="48" xfId="0" applyFont="1" applyFill="1" applyBorder="1" applyAlignment="1">
      <alignment horizontal="center" vertical="top"/>
    </xf>
    <xf numFmtId="0" fontId="57" fillId="10" borderId="47" xfId="1" applyFont="1" applyFill="1" applyBorder="1" applyAlignment="1">
      <alignment wrapText="1"/>
    </xf>
    <xf numFmtId="0" fontId="57" fillId="10" borderId="51" xfId="1" applyFont="1" applyFill="1" applyBorder="1" applyAlignment="1">
      <alignment wrapText="1"/>
    </xf>
    <xf numFmtId="0" fontId="5" fillId="10" borderId="6" xfId="1" applyFill="1" applyBorder="1" applyAlignment="1">
      <alignment horizontal="center" vertical="top" wrapText="1"/>
    </xf>
    <xf numFmtId="0" fontId="8" fillId="5" borderId="11" xfId="0" applyFont="1" applyFill="1" applyBorder="1" applyAlignment="1">
      <alignment horizontal="left" vertical="center" wrapText="1"/>
    </xf>
    <xf numFmtId="0" fontId="8" fillId="5" borderId="30"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8" fillId="7" borderId="30" xfId="0" applyFont="1" applyFill="1" applyBorder="1" applyAlignment="1">
      <alignment horizontal="left" vertical="center" wrapText="1"/>
    </xf>
    <xf numFmtId="0" fontId="8" fillId="8" borderId="11" xfId="0" applyFont="1" applyFill="1" applyBorder="1" applyAlignment="1">
      <alignment horizontal="left" vertical="center" wrapText="1"/>
    </xf>
    <xf numFmtId="0" fontId="8" fillId="8" borderId="30" xfId="0" applyFont="1" applyFill="1" applyBorder="1" applyAlignment="1">
      <alignment horizontal="left" vertical="center" wrapText="1"/>
    </xf>
    <xf numFmtId="0" fontId="34" fillId="3" borderId="11" xfId="0" applyFont="1" applyFill="1" applyBorder="1" applyAlignment="1">
      <alignment horizontal="left" vertical="center" wrapText="1"/>
    </xf>
    <xf numFmtId="0" fontId="34" fillId="3" borderId="30" xfId="0" applyFont="1" applyFill="1" applyBorder="1" applyAlignment="1">
      <alignment horizontal="left" vertical="center" wrapText="1"/>
    </xf>
    <xf numFmtId="0" fontId="12" fillId="9" borderId="27" xfId="0" applyFont="1" applyFill="1" applyBorder="1" applyAlignment="1">
      <alignment horizontal="center" vertical="top" wrapText="1"/>
    </xf>
    <xf numFmtId="0" fontId="10" fillId="9" borderId="3" xfId="0" applyFont="1" applyFill="1" applyBorder="1" applyAlignment="1">
      <alignment horizontal="center" vertical="top" wrapText="1"/>
    </xf>
    <xf numFmtId="0" fontId="12" fillId="9" borderId="3" xfId="0" applyFont="1" applyFill="1" applyBorder="1" applyAlignment="1">
      <alignment horizontal="center" vertical="top"/>
    </xf>
    <xf numFmtId="0" fontId="10" fillId="9" borderId="3" xfId="0" applyFont="1" applyFill="1" applyBorder="1" applyAlignment="1">
      <alignment horizontal="center" vertical="top"/>
    </xf>
    <xf numFmtId="0" fontId="18" fillId="9" borderId="3" xfId="0" applyFont="1" applyFill="1" applyBorder="1" applyAlignment="1">
      <alignment horizontal="center" vertical="top" wrapText="1"/>
    </xf>
    <xf numFmtId="0" fontId="10" fillId="9" borderId="32" xfId="0" applyFont="1" applyFill="1" applyBorder="1" applyAlignment="1">
      <alignment horizontal="center" vertical="top" wrapText="1"/>
    </xf>
    <xf numFmtId="0" fontId="18" fillId="5" borderId="36" xfId="0" applyFont="1" applyFill="1" applyBorder="1" applyAlignment="1">
      <alignment horizontal="center" vertical="top" wrapText="1"/>
    </xf>
    <xf numFmtId="0" fontId="18" fillId="5" borderId="7" xfId="0" applyFont="1" applyFill="1" applyBorder="1" applyAlignment="1">
      <alignment horizontal="center" vertical="top" wrapText="1"/>
    </xf>
    <xf numFmtId="0" fontId="18" fillId="5" borderId="8" xfId="0" applyFont="1" applyFill="1" applyBorder="1" applyAlignment="1">
      <alignment horizontal="center" vertical="top" wrapText="1"/>
    </xf>
    <xf numFmtId="0" fontId="18" fillId="5" borderId="3" xfId="0" applyFont="1" applyFill="1" applyBorder="1" applyAlignment="1">
      <alignment horizontal="center" vertical="top" wrapText="1"/>
    </xf>
    <xf numFmtId="0" fontId="19" fillId="5" borderId="3" xfId="0" applyFont="1" applyFill="1" applyBorder="1" applyAlignment="1">
      <alignment horizontal="center" vertical="top"/>
    </xf>
    <xf numFmtId="0" fontId="12" fillId="5" borderId="3" xfId="0" applyFont="1" applyFill="1" applyBorder="1" applyAlignment="1">
      <alignment horizontal="center" vertical="top"/>
    </xf>
    <xf numFmtId="0" fontId="10" fillId="5" borderId="3" xfId="0" applyFont="1" applyFill="1" applyBorder="1" applyAlignment="1">
      <alignment horizontal="center" vertical="top"/>
    </xf>
    <xf numFmtId="0" fontId="19" fillId="5" borderId="3" xfId="0" applyFont="1" applyFill="1" applyBorder="1" applyAlignment="1">
      <alignment horizontal="center" vertical="top" wrapText="1"/>
    </xf>
    <xf numFmtId="0" fontId="19" fillId="5" borderId="32" xfId="0" applyFont="1" applyFill="1" applyBorder="1" applyAlignment="1">
      <alignment horizontal="center" vertical="top" wrapText="1"/>
    </xf>
    <xf numFmtId="0" fontId="12" fillId="12" borderId="27" xfId="0" applyFont="1" applyFill="1" applyBorder="1" applyAlignment="1">
      <alignment horizontal="center" vertical="top" wrapText="1"/>
    </xf>
    <xf numFmtId="0" fontId="10" fillId="12" borderId="3" xfId="0" applyFont="1" applyFill="1" applyBorder="1" applyAlignment="1">
      <alignment horizontal="center" vertical="top" wrapText="1"/>
    </xf>
    <xf numFmtId="0" fontId="12" fillId="12" borderId="3" xfId="0" applyFont="1" applyFill="1" applyBorder="1" applyAlignment="1">
      <alignment horizontal="center" vertical="top"/>
    </xf>
    <xf numFmtId="0" fontId="10" fillId="12" borderId="3" xfId="0" applyFont="1" applyFill="1" applyBorder="1" applyAlignment="1">
      <alignment horizontal="center" vertical="top"/>
    </xf>
    <xf numFmtId="0" fontId="18" fillId="12" borderId="3" xfId="0" applyFont="1" applyFill="1" applyBorder="1" applyAlignment="1">
      <alignment horizontal="center" vertical="top" wrapText="1"/>
    </xf>
    <xf numFmtId="0" fontId="10" fillId="12" borderId="32" xfId="0" applyFont="1" applyFill="1" applyBorder="1" applyAlignment="1">
      <alignment horizontal="center" vertical="top" wrapText="1"/>
    </xf>
    <xf numFmtId="0" fontId="12" fillId="12" borderId="27" xfId="0" applyFont="1" applyFill="1" applyBorder="1" applyAlignment="1">
      <alignment horizontal="right" vertical="top" wrapText="1"/>
    </xf>
    <xf numFmtId="0" fontId="10" fillId="12" borderId="3" xfId="0" applyFont="1" applyFill="1" applyBorder="1" applyAlignment="1">
      <alignment horizontal="right" vertical="top" wrapText="1"/>
    </xf>
    <xf numFmtId="0" fontId="12" fillId="12" borderId="3" xfId="0" applyFont="1" applyFill="1" applyBorder="1" applyAlignment="1">
      <alignment horizontal="right" vertical="top"/>
    </xf>
    <xf numFmtId="0" fontId="10" fillId="12" borderId="3" xfId="0" applyFont="1" applyFill="1" applyBorder="1" applyAlignment="1">
      <alignment horizontal="right" vertical="top"/>
    </xf>
    <xf numFmtId="0" fontId="12" fillId="9" borderId="36" xfId="0" applyFont="1" applyFill="1" applyBorder="1" applyAlignment="1">
      <alignment horizontal="center" vertical="top"/>
    </xf>
    <xf numFmtId="0" fontId="12" fillId="9" borderId="7" xfId="0" applyFont="1" applyFill="1" applyBorder="1" applyAlignment="1">
      <alignment horizontal="center" vertical="top"/>
    </xf>
    <xf numFmtId="0" fontId="12" fillId="9" borderId="8" xfId="0" applyFont="1" applyFill="1" applyBorder="1" applyAlignment="1">
      <alignment horizontal="center" vertical="top"/>
    </xf>
    <xf numFmtId="0" fontId="12" fillId="7" borderId="6" xfId="0" applyFont="1" applyFill="1" applyBorder="1" applyAlignment="1">
      <alignment horizontal="center" vertical="top" wrapText="1"/>
    </xf>
    <xf numFmtId="0" fontId="12" fillId="7" borderId="7" xfId="0" applyFont="1" applyFill="1" applyBorder="1" applyAlignment="1">
      <alignment horizontal="center" vertical="top" wrapText="1"/>
    </xf>
    <xf numFmtId="0" fontId="12" fillId="7" borderId="8" xfId="0" applyFont="1" applyFill="1" applyBorder="1" applyAlignment="1">
      <alignment horizontal="center" vertical="top" wrapText="1"/>
    </xf>
    <xf numFmtId="0" fontId="12" fillId="7" borderId="52" xfId="0" applyFont="1" applyFill="1" applyBorder="1" applyAlignment="1">
      <alignment horizontal="center" vertical="top" wrapText="1"/>
    </xf>
    <xf numFmtId="0" fontId="12" fillId="7" borderId="47"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32" xfId="0" applyFont="1" applyFill="1" applyBorder="1" applyAlignment="1">
      <alignment horizontal="center" vertical="top" wrapText="1"/>
    </xf>
    <xf numFmtId="0" fontId="18" fillId="7" borderId="6" xfId="0" applyFont="1" applyFill="1" applyBorder="1" applyAlignment="1">
      <alignment horizontal="center" vertical="top" wrapText="1"/>
    </xf>
    <xf numFmtId="0" fontId="18" fillId="7" borderId="7" xfId="0" applyFont="1" applyFill="1" applyBorder="1" applyAlignment="1">
      <alignment horizontal="center" vertical="top"/>
    </xf>
    <xf numFmtId="0" fontId="18" fillId="7" borderId="8" xfId="0" applyFont="1" applyFill="1" applyBorder="1" applyAlignment="1">
      <alignment horizontal="center" vertical="top"/>
    </xf>
    <xf numFmtId="0" fontId="19" fillId="7" borderId="7" xfId="0" applyFont="1" applyFill="1" applyBorder="1" applyAlignment="1">
      <alignment horizontal="center" vertical="top" wrapText="1"/>
    </xf>
    <xf numFmtId="0" fontId="19" fillId="7" borderId="8" xfId="0" applyFont="1" applyFill="1" applyBorder="1" applyAlignment="1">
      <alignment horizontal="center" vertical="top" wrapText="1"/>
    </xf>
    <xf numFmtId="0" fontId="10" fillId="7" borderId="7" xfId="0" applyFont="1" applyFill="1" applyBorder="1" applyAlignment="1">
      <alignment horizontal="center" vertical="top" wrapText="1"/>
    </xf>
    <xf numFmtId="0" fontId="10" fillId="7" borderId="8" xfId="0" applyFont="1" applyFill="1" applyBorder="1" applyAlignment="1">
      <alignment horizontal="center" vertical="top" wrapText="1"/>
    </xf>
    <xf numFmtId="0" fontId="10" fillId="7" borderId="3" xfId="0" applyFont="1" applyFill="1" applyBorder="1" applyAlignment="1">
      <alignment horizontal="center" vertical="top" wrapText="1"/>
    </xf>
    <xf numFmtId="0" fontId="10" fillId="7" borderId="32" xfId="0" applyFont="1" applyFill="1" applyBorder="1" applyAlignment="1">
      <alignment horizontal="center" vertical="top" wrapText="1"/>
    </xf>
    <xf numFmtId="0" fontId="39" fillId="9" borderId="6" xfId="0" applyFont="1" applyFill="1" applyBorder="1" applyAlignment="1">
      <alignment horizontal="center" vertical="top" wrapText="1"/>
    </xf>
    <xf numFmtId="0" fontId="36" fillId="9" borderId="7" xfId="0" applyFont="1" applyFill="1" applyBorder="1" applyAlignment="1">
      <alignment horizontal="center" vertical="top" wrapText="1"/>
    </xf>
    <xf numFmtId="0" fontId="36" fillId="9" borderId="8" xfId="0" applyFont="1" applyFill="1" applyBorder="1" applyAlignment="1">
      <alignment horizontal="center" vertical="top" wrapText="1"/>
    </xf>
    <xf numFmtId="0" fontId="10" fillId="9" borderId="32" xfId="0" applyFont="1" applyFill="1" applyBorder="1" applyAlignment="1">
      <alignment horizontal="center" vertical="top"/>
    </xf>
    <xf numFmtId="0" fontId="12" fillId="5" borderId="27" xfId="0" applyFont="1" applyFill="1" applyBorder="1" applyAlignment="1">
      <alignment horizontal="center" vertical="top"/>
    </xf>
    <xf numFmtId="0" fontId="12" fillId="9" borderId="6" xfId="0" applyFont="1" applyFill="1" applyBorder="1" applyAlignment="1">
      <alignment horizontal="center" vertical="top" wrapText="1"/>
    </xf>
    <xf numFmtId="0" fontId="10" fillId="9" borderId="7" xfId="0" applyFont="1" applyFill="1" applyBorder="1" applyAlignment="1">
      <alignment horizontal="center" vertical="top" wrapText="1"/>
    </xf>
    <xf numFmtId="0" fontId="10" fillId="9" borderId="8" xfId="0" applyFont="1" applyFill="1" applyBorder="1" applyAlignment="1">
      <alignment horizontal="center" vertical="top" wrapText="1"/>
    </xf>
    <xf numFmtId="0" fontId="12" fillId="7" borderId="27" xfId="0" applyFont="1" applyFill="1" applyBorder="1" applyAlignment="1">
      <alignment horizontal="center" vertical="top" wrapText="1"/>
    </xf>
    <xf numFmtId="0" fontId="18" fillId="7" borderId="6" xfId="0" applyFont="1" applyFill="1" applyBorder="1" applyAlignment="1">
      <alignment horizontal="right" vertical="top" wrapText="1"/>
    </xf>
    <xf numFmtId="0" fontId="18" fillId="7" borderId="7" xfId="0" applyFont="1" applyFill="1" applyBorder="1" applyAlignment="1">
      <alignment horizontal="right" vertical="top"/>
    </xf>
    <xf numFmtId="0" fontId="18" fillId="7" borderId="8" xfId="0" applyFont="1" applyFill="1" applyBorder="1" applyAlignment="1">
      <alignment horizontal="right" vertical="top"/>
    </xf>
    <xf numFmtId="0" fontId="19" fillId="7" borderId="7" xfId="0" applyFont="1" applyFill="1" applyBorder="1" applyAlignment="1">
      <alignment horizontal="right" vertical="top" wrapText="1"/>
    </xf>
    <xf numFmtId="0" fontId="19" fillId="7" borderId="8" xfId="0" applyFont="1" applyFill="1" applyBorder="1" applyAlignment="1">
      <alignment horizontal="right" vertical="top" wrapText="1"/>
    </xf>
    <xf numFmtId="0" fontId="12" fillId="6" borderId="47"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52" xfId="0" applyFont="1" applyFill="1" applyBorder="1" applyAlignment="1">
      <alignment horizontal="center" vertical="top" wrapText="1"/>
    </xf>
    <xf numFmtId="0" fontId="12" fillId="6" borderId="68" xfId="0" applyFont="1" applyFill="1" applyBorder="1" applyAlignment="1">
      <alignment horizontal="center" vertical="top" wrapText="1"/>
    </xf>
    <xf numFmtId="0" fontId="12" fillId="9" borderId="3" xfId="0" applyFont="1" applyFill="1" applyBorder="1" applyAlignment="1">
      <alignment horizontal="right" vertical="top"/>
    </xf>
    <xf numFmtId="0" fontId="10" fillId="9" borderId="3" xfId="0" applyFont="1" applyFill="1" applyBorder="1" applyAlignment="1">
      <alignment horizontal="right" vertical="top"/>
    </xf>
    <xf numFmtId="0" fontId="10" fillId="9" borderId="32" xfId="0" applyFont="1" applyFill="1" applyBorder="1" applyAlignment="1">
      <alignment horizontal="right" vertical="top"/>
    </xf>
    <xf numFmtId="0" fontId="12" fillId="5" borderId="27" xfId="0" applyFont="1" applyFill="1" applyBorder="1" applyAlignment="1">
      <alignment horizontal="right" vertical="top"/>
    </xf>
    <xf numFmtId="0" fontId="10" fillId="5" borderId="3" xfId="0" applyFont="1" applyFill="1" applyBorder="1" applyAlignment="1">
      <alignment horizontal="right" vertical="top"/>
    </xf>
    <xf numFmtId="0" fontId="12" fillId="9" borderId="6" xfId="0" applyFont="1" applyFill="1" applyBorder="1" applyAlignment="1">
      <alignment horizontal="center" vertical="top"/>
    </xf>
    <xf numFmtId="0" fontId="12" fillId="9" borderId="32" xfId="0" applyFont="1" applyFill="1" applyBorder="1" applyAlignment="1">
      <alignment horizontal="center" vertical="top"/>
    </xf>
    <xf numFmtId="0" fontId="12" fillId="5" borderId="7" xfId="0" applyFont="1" applyFill="1" applyBorder="1" applyAlignment="1">
      <alignment horizontal="center" vertical="top"/>
    </xf>
    <xf numFmtId="0" fontId="12" fillId="5" borderId="8" xfId="0" applyFont="1" applyFill="1" applyBorder="1" applyAlignment="1">
      <alignment horizontal="center" vertical="top"/>
    </xf>
    <xf numFmtId="0" fontId="18" fillId="7" borderId="27" xfId="0" applyFont="1" applyFill="1" applyBorder="1" applyAlignment="1">
      <alignment horizontal="center" vertical="top" wrapText="1"/>
    </xf>
    <xf numFmtId="0" fontId="19" fillId="7" borderId="3" xfId="0" applyFont="1" applyFill="1" applyBorder="1" applyAlignment="1">
      <alignment horizontal="center" vertical="top" wrapText="1"/>
    </xf>
    <xf numFmtId="0" fontId="12" fillId="5" borderId="47" xfId="0" applyFont="1" applyFill="1" applyBorder="1" applyAlignment="1">
      <alignment horizontal="center" vertical="top"/>
    </xf>
    <xf numFmtId="0" fontId="12" fillId="5" borderId="52" xfId="0" applyFont="1" applyFill="1" applyBorder="1" applyAlignment="1">
      <alignment horizontal="center" vertical="top"/>
    </xf>
    <xf numFmtId="0" fontId="12" fillId="5" borderId="68" xfId="0" applyFont="1" applyFill="1" applyBorder="1" applyAlignment="1">
      <alignment horizontal="center" vertical="top"/>
    </xf>
    <xf numFmtId="0" fontId="18" fillId="6" borderId="27" xfId="0" applyFont="1" applyFill="1" applyBorder="1" applyAlignment="1">
      <alignment horizontal="center" vertical="top" wrapText="1"/>
    </xf>
    <xf numFmtId="0" fontId="10" fillId="6" borderId="3" xfId="0" applyFont="1" applyFill="1" applyBorder="1" applyAlignment="1">
      <alignment horizontal="center" vertical="top" wrapText="1"/>
    </xf>
    <xf numFmtId="0" fontId="18" fillId="6" borderId="3" xfId="0" applyFont="1" applyFill="1" applyBorder="1" applyAlignment="1">
      <alignment horizontal="center" vertical="top" wrapText="1"/>
    </xf>
    <xf numFmtId="0" fontId="10" fillId="6" borderId="32" xfId="0" applyFont="1" applyFill="1" applyBorder="1" applyAlignment="1">
      <alignment horizontal="center" vertical="top" wrapText="1"/>
    </xf>
    <xf numFmtId="0" fontId="18" fillId="6" borderId="27" xfId="0" applyFont="1" applyFill="1" applyBorder="1" applyAlignment="1">
      <alignment horizontal="right" vertical="top" wrapText="1"/>
    </xf>
    <xf numFmtId="0" fontId="10" fillId="6" borderId="3" xfId="0" applyFont="1" applyFill="1" applyBorder="1" applyAlignment="1">
      <alignment horizontal="right" vertical="top" wrapText="1"/>
    </xf>
    <xf numFmtId="0" fontId="18" fillId="6" borderId="3" xfId="0" applyFont="1" applyFill="1" applyBorder="1" applyAlignment="1">
      <alignment horizontal="right" vertical="top" wrapText="1"/>
    </xf>
    <xf numFmtId="0" fontId="12" fillId="6" borderId="3" xfId="0" applyFont="1" applyFill="1" applyBorder="1" applyAlignment="1">
      <alignment horizontal="right" vertical="top" wrapText="1"/>
    </xf>
    <xf numFmtId="0" fontId="18" fillId="9" borderId="3" xfId="0" applyFont="1" applyFill="1" applyBorder="1" applyAlignment="1">
      <alignment horizontal="right" vertical="top" wrapText="1"/>
    </xf>
    <xf numFmtId="0" fontId="10" fillId="9" borderId="3" xfId="0" applyFont="1" applyFill="1" applyBorder="1" applyAlignment="1">
      <alignment horizontal="right" vertical="top" wrapText="1"/>
    </xf>
    <xf numFmtId="0" fontId="10" fillId="9" borderId="32" xfId="0" applyFont="1" applyFill="1" applyBorder="1" applyAlignment="1">
      <alignment horizontal="right" vertical="top" wrapText="1"/>
    </xf>
    <xf numFmtId="0" fontId="18" fillId="5" borderId="8" xfId="0" applyFont="1" applyFill="1" applyBorder="1" applyAlignment="1">
      <alignment horizontal="right" vertical="top" wrapText="1"/>
    </xf>
    <xf numFmtId="0" fontId="19" fillId="5" borderId="3" xfId="0" applyFont="1" applyFill="1" applyBorder="1" applyAlignment="1">
      <alignment horizontal="right" vertical="top"/>
    </xf>
    <xf numFmtId="0" fontId="19" fillId="5" borderId="32" xfId="0" applyFont="1" applyFill="1" applyBorder="1" applyAlignment="1">
      <alignment horizontal="right" vertical="top"/>
    </xf>
    <xf numFmtId="0" fontId="19" fillId="6" borderId="3" xfId="0" applyFont="1" applyFill="1" applyBorder="1" applyAlignment="1">
      <alignment horizontal="right" vertical="top" wrapText="1"/>
    </xf>
    <xf numFmtId="0" fontId="19" fillId="6" borderId="32" xfId="0" applyFont="1" applyFill="1" applyBorder="1" applyAlignment="1">
      <alignment horizontal="right" vertical="top" wrapText="1"/>
    </xf>
    <xf numFmtId="0" fontId="18" fillId="7" borderId="27" xfId="0" applyFont="1" applyFill="1" applyBorder="1" applyAlignment="1">
      <alignment horizontal="right" vertical="top" wrapText="1"/>
    </xf>
    <xf numFmtId="0" fontId="19" fillId="7" borderId="3" xfId="0" applyFont="1" applyFill="1" applyBorder="1" applyAlignment="1">
      <alignment horizontal="right" vertical="top" wrapText="1"/>
    </xf>
    <xf numFmtId="0" fontId="12" fillId="5" borderId="7" xfId="0" applyFont="1" applyFill="1" applyBorder="1" applyAlignment="1">
      <alignment horizontal="center" vertical="top" wrapText="1"/>
    </xf>
    <xf numFmtId="0" fontId="12" fillId="5" borderId="8" xfId="0" applyFont="1" applyFill="1" applyBorder="1" applyAlignment="1">
      <alignment horizontal="center" vertical="top" wrapText="1"/>
    </xf>
    <xf numFmtId="0" fontId="12" fillId="5" borderId="3" xfId="0" applyFont="1" applyFill="1" applyBorder="1" applyAlignment="1">
      <alignment horizontal="center" vertical="top" wrapText="1"/>
    </xf>
    <xf numFmtId="0" fontId="10" fillId="5" borderId="3" xfId="0" applyFont="1" applyFill="1" applyBorder="1" applyAlignment="1">
      <alignment horizontal="center" vertical="top" wrapText="1"/>
    </xf>
    <xf numFmtId="0" fontId="10" fillId="5" borderId="32" xfId="0" applyFont="1" applyFill="1" applyBorder="1" applyAlignment="1">
      <alignment horizontal="center" vertical="top" wrapText="1"/>
    </xf>
    <xf numFmtId="0" fontId="18" fillId="5" borderId="7" xfId="0" applyFont="1" applyFill="1" applyBorder="1" applyAlignment="1">
      <alignment horizontal="right" vertical="top" wrapText="1"/>
    </xf>
    <xf numFmtId="0" fontId="12" fillId="5" borderId="7" xfId="0" applyFont="1" applyFill="1" applyBorder="1" applyAlignment="1">
      <alignment horizontal="right" vertical="top" wrapText="1"/>
    </xf>
    <xf numFmtId="0" fontId="12" fillId="5" borderId="8" xfId="0" applyFont="1" applyFill="1" applyBorder="1" applyAlignment="1">
      <alignment horizontal="right" vertical="top" wrapText="1"/>
    </xf>
    <xf numFmtId="0" fontId="12" fillId="5" borderId="3" xfId="0" applyFont="1" applyFill="1" applyBorder="1" applyAlignment="1">
      <alignment horizontal="right" vertical="top" wrapText="1"/>
    </xf>
    <xf numFmtId="0" fontId="10" fillId="5" borderId="3" xfId="0" applyFont="1" applyFill="1" applyBorder="1" applyAlignment="1">
      <alignment horizontal="right" vertical="top" wrapText="1"/>
    </xf>
    <xf numFmtId="0" fontId="10" fillId="5" borderId="32" xfId="0" applyFont="1" applyFill="1" applyBorder="1" applyAlignment="1">
      <alignment horizontal="right" vertical="top" wrapText="1"/>
    </xf>
    <xf numFmtId="0" fontId="12" fillId="5" borderId="32" xfId="0" applyFont="1" applyFill="1" applyBorder="1" applyAlignment="1">
      <alignment horizontal="center" vertical="top" wrapText="1"/>
    </xf>
    <xf numFmtId="0" fontId="20" fillId="10" borderId="67" xfId="0" applyFont="1" applyFill="1" applyBorder="1" applyAlignment="1">
      <alignment horizontal="center" vertical="top"/>
    </xf>
    <xf numFmtId="0" fontId="22" fillId="10" borderId="49" xfId="0" applyFont="1" applyFill="1" applyBorder="1" applyAlignment="1">
      <alignment horizontal="center" vertical="top"/>
    </xf>
    <xf numFmtId="0" fontId="22" fillId="10" borderId="50" xfId="0" applyFont="1" applyFill="1" applyBorder="1" applyAlignment="1">
      <alignment horizontal="center" vertical="top"/>
    </xf>
    <xf numFmtId="0" fontId="20" fillId="10" borderId="14" xfId="0" applyFont="1" applyFill="1" applyBorder="1" applyAlignment="1">
      <alignment horizontal="center" vertical="top"/>
    </xf>
    <xf numFmtId="0" fontId="22" fillId="10" borderId="15" xfId="0" applyFont="1" applyFill="1" applyBorder="1" applyAlignment="1">
      <alignment horizontal="center" vertical="top"/>
    </xf>
    <xf numFmtId="0" fontId="22" fillId="10" borderId="16" xfId="0" applyFont="1" applyFill="1" applyBorder="1" applyAlignment="1">
      <alignment horizontal="center" vertical="top"/>
    </xf>
    <xf numFmtId="0" fontId="20" fillId="10" borderId="14" xfId="0" applyFont="1" applyFill="1" applyBorder="1" applyAlignment="1">
      <alignment horizontal="center" vertical="top" wrapText="1"/>
    </xf>
    <xf numFmtId="0" fontId="20" fillId="10" borderId="15" xfId="0" applyFont="1" applyFill="1" applyBorder="1" applyAlignment="1">
      <alignment horizontal="center" vertical="top" wrapText="1"/>
    </xf>
    <xf numFmtId="0" fontId="20" fillId="10" borderId="16" xfId="0" applyFont="1" applyFill="1" applyBorder="1" applyAlignment="1">
      <alignment horizontal="center" vertical="top" wrapText="1"/>
    </xf>
    <xf numFmtId="0" fontId="20" fillId="10" borderId="49" xfId="0" applyFont="1" applyFill="1" applyBorder="1" applyAlignment="1">
      <alignment horizontal="center" vertical="top"/>
    </xf>
    <xf numFmtId="0" fontId="20" fillId="10" borderId="50" xfId="0" applyFont="1" applyFill="1" applyBorder="1" applyAlignment="1">
      <alignment horizontal="center" vertical="top"/>
    </xf>
    <xf numFmtId="0" fontId="20" fillId="10" borderId="16" xfId="0" applyFont="1" applyFill="1" applyBorder="1" applyAlignment="1">
      <alignment horizontal="center" vertical="top"/>
    </xf>
    <xf numFmtId="0" fontId="20" fillId="10" borderId="15" xfId="0" applyFont="1" applyFill="1" applyBorder="1" applyAlignment="1">
      <alignment horizontal="center" vertical="top"/>
    </xf>
    <xf numFmtId="0" fontId="20" fillId="10" borderId="67" xfId="0" applyFont="1" applyFill="1" applyBorder="1" applyAlignment="1">
      <alignment horizontal="center" vertical="top" wrapText="1"/>
    </xf>
    <xf numFmtId="0" fontId="20" fillId="10" borderId="49" xfId="0" applyFont="1" applyFill="1" applyBorder="1" applyAlignment="1">
      <alignment horizontal="center" vertical="top" wrapText="1"/>
    </xf>
    <xf numFmtId="0" fontId="20" fillId="10" borderId="74" xfId="0" applyFont="1" applyFill="1" applyBorder="1" applyAlignment="1">
      <alignment horizontal="center" vertical="top" wrapText="1"/>
    </xf>
    <xf numFmtId="0" fontId="18" fillId="5" borderId="36" xfId="0" applyFont="1" applyFill="1" applyBorder="1" applyAlignment="1">
      <alignment horizontal="right" vertical="top" wrapText="1"/>
    </xf>
    <xf numFmtId="0" fontId="18" fillId="5" borderId="3" xfId="0" applyFont="1" applyFill="1" applyBorder="1" applyAlignment="1">
      <alignment horizontal="right" vertical="top" wrapText="1"/>
    </xf>
    <xf numFmtId="0" fontId="12" fillId="5" borderId="3" xfId="0" applyFont="1" applyFill="1" applyBorder="1" applyAlignment="1">
      <alignment horizontal="right" vertical="top"/>
    </xf>
    <xf numFmtId="0" fontId="19" fillId="5" borderId="3" xfId="0" applyFont="1" applyFill="1" applyBorder="1" applyAlignment="1">
      <alignment horizontal="right" vertical="top" wrapText="1"/>
    </xf>
    <xf numFmtId="0" fontId="19" fillId="5" borderId="32" xfId="0" applyFont="1" applyFill="1" applyBorder="1" applyAlignment="1">
      <alignment horizontal="right" vertical="top" wrapText="1"/>
    </xf>
    <xf numFmtId="0" fontId="12" fillId="9" borderId="36" xfId="0" applyFont="1" applyFill="1" applyBorder="1" applyAlignment="1">
      <alignment horizontal="right" vertical="top"/>
    </xf>
    <xf numFmtId="0" fontId="12" fillId="9" borderId="7" xfId="0" applyFont="1" applyFill="1" applyBorder="1" applyAlignment="1">
      <alignment horizontal="right" vertical="top"/>
    </xf>
    <xf numFmtId="0" fontId="12" fillId="9" borderId="8" xfId="0" applyFont="1" applyFill="1" applyBorder="1" applyAlignment="1">
      <alignment horizontal="right" vertical="top"/>
    </xf>
    <xf numFmtId="0" fontId="12" fillId="7" borderId="6" xfId="0" applyFont="1" applyFill="1" applyBorder="1" applyAlignment="1">
      <alignment horizontal="right" vertical="top" wrapText="1"/>
    </xf>
    <xf numFmtId="0" fontId="10" fillId="7" borderId="7" xfId="0" applyFont="1" applyFill="1" applyBorder="1" applyAlignment="1">
      <alignment horizontal="right" vertical="top" wrapText="1"/>
    </xf>
    <xf numFmtId="0" fontId="10" fillId="7" borderId="8" xfId="0" applyFont="1" applyFill="1" applyBorder="1" applyAlignment="1">
      <alignment horizontal="right" vertical="top" wrapText="1"/>
    </xf>
    <xf numFmtId="0" fontId="12" fillId="7" borderId="3" xfId="0" applyFont="1" applyFill="1" applyBorder="1" applyAlignment="1">
      <alignment horizontal="right" vertical="top" wrapText="1"/>
    </xf>
    <xf numFmtId="0" fontId="10" fillId="7" borderId="3" xfId="0" applyFont="1" applyFill="1" applyBorder="1" applyAlignment="1">
      <alignment horizontal="right" vertical="top" wrapText="1"/>
    </xf>
    <xf numFmtId="0" fontId="10" fillId="7" borderId="32" xfId="0" applyFont="1" applyFill="1" applyBorder="1" applyAlignment="1">
      <alignment horizontal="right" vertical="top" wrapText="1"/>
    </xf>
    <xf numFmtId="0" fontId="18" fillId="12" borderId="3" xfId="0" applyFont="1" applyFill="1" applyBorder="1" applyAlignment="1">
      <alignment horizontal="right" vertical="top" wrapText="1"/>
    </xf>
    <xf numFmtId="0" fontId="10" fillId="12" borderId="32" xfId="0" applyFont="1" applyFill="1" applyBorder="1" applyAlignment="1">
      <alignment horizontal="right" vertical="top" wrapText="1"/>
    </xf>
    <xf numFmtId="0" fontId="12" fillId="9" borderId="27" xfId="0" applyFont="1" applyFill="1" applyBorder="1" applyAlignment="1">
      <alignment horizontal="right" vertical="top" wrapText="1"/>
    </xf>
    <xf numFmtId="0" fontId="12" fillId="9" borderId="6" xfId="0" applyFont="1" applyFill="1" applyBorder="1" applyAlignment="1">
      <alignment horizontal="right" vertical="top" wrapText="1"/>
    </xf>
    <xf numFmtId="0" fontId="10" fillId="9" borderId="7" xfId="0" applyFont="1" applyFill="1" applyBorder="1" applyAlignment="1">
      <alignment horizontal="right" vertical="top" wrapText="1"/>
    </xf>
    <xf numFmtId="0" fontId="10" fillId="9" borderId="8" xfId="0" applyFont="1" applyFill="1" applyBorder="1" applyAlignment="1">
      <alignment horizontal="right" vertical="top" wrapText="1"/>
    </xf>
    <xf numFmtId="0" fontId="12" fillId="7" borderId="27" xfId="0" applyFont="1" applyFill="1" applyBorder="1" applyAlignment="1">
      <alignment horizontal="right" vertical="top" wrapText="1"/>
    </xf>
    <xf numFmtId="0" fontId="12" fillId="7" borderId="69" xfId="0" applyFont="1" applyFill="1" applyBorder="1" applyAlignment="1">
      <alignment horizontal="center" vertical="top"/>
    </xf>
    <xf numFmtId="0" fontId="12" fillId="7" borderId="47" xfId="0" applyFont="1" applyFill="1" applyBorder="1" applyAlignment="1">
      <alignment horizontal="center" vertical="top"/>
    </xf>
    <xf numFmtId="0" fontId="12" fillId="9" borderId="69" xfId="0" applyFont="1" applyFill="1" applyBorder="1" applyAlignment="1">
      <alignment horizontal="center" vertical="top" wrapText="1"/>
    </xf>
    <xf numFmtId="0" fontId="12" fillId="9" borderId="47" xfId="0" applyFont="1" applyFill="1" applyBorder="1" applyAlignment="1">
      <alignment horizontal="center" vertical="top" wrapText="1"/>
    </xf>
    <xf numFmtId="0" fontId="12" fillId="9" borderId="3" xfId="0" applyFont="1" applyFill="1" applyBorder="1" applyAlignment="1">
      <alignment horizontal="center" vertical="top" wrapText="1"/>
    </xf>
    <xf numFmtId="0" fontId="12" fillId="9" borderId="52" xfId="0" applyFont="1" applyFill="1" applyBorder="1" applyAlignment="1">
      <alignment horizontal="center" vertical="top" wrapText="1"/>
    </xf>
    <xf numFmtId="0" fontId="12" fillId="9" borderId="68" xfId="0" applyFont="1" applyFill="1" applyBorder="1" applyAlignment="1">
      <alignment horizontal="center" vertical="top" wrapText="1"/>
    </xf>
    <xf numFmtId="0" fontId="12" fillId="5" borderId="69" xfId="0" applyFont="1" applyFill="1" applyBorder="1" applyAlignment="1">
      <alignment horizontal="center" vertical="top" wrapText="1"/>
    </xf>
    <xf numFmtId="0" fontId="12" fillId="5" borderId="47"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5" borderId="52" xfId="0" applyFont="1" applyFill="1" applyBorder="1" applyAlignment="1">
      <alignment horizontal="center" vertical="top" wrapText="1"/>
    </xf>
    <xf numFmtId="0" fontId="12" fillId="5" borderId="68" xfId="0" applyFont="1" applyFill="1" applyBorder="1" applyAlignment="1">
      <alignment horizontal="center" vertical="top" wrapText="1"/>
    </xf>
    <xf numFmtId="0" fontId="12" fillId="12" borderId="47" xfId="0" applyFont="1" applyFill="1" applyBorder="1" applyAlignment="1">
      <alignment horizontal="center" vertical="top" wrapText="1"/>
    </xf>
    <xf numFmtId="0" fontId="12" fillId="12" borderId="68"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2" fillId="12" borderId="69" xfId="0" applyFont="1" applyFill="1" applyBorder="1" applyAlignment="1">
      <alignment horizontal="center" vertical="top" wrapText="1"/>
    </xf>
    <xf numFmtId="0" fontId="12" fillId="12" borderId="44" xfId="0" applyFont="1" applyFill="1" applyBorder="1" applyAlignment="1">
      <alignment horizontal="center" vertical="top" wrapText="1"/>
    </xf>
    <xf numFmtId="0" fontId="12" fillId="5" borderId="17" xfId="0" applyFont="1" applyFill="1" applyBorder="1" applyAlignment="1">
      <alignment horizontal="left" vertical="top" wrapText="1"/>
    </xf>
    <xf numFmtId="0" fontId="10" fillId="0" borderId="18" xfId="0" applyFont="1" applyBorder="1"/>
    <xf numFmtId="0" fontId="10" fillId="0" borderId="26" xfId="0" applyFont="1" applyBorder="1"/>
    <xf numFmtId="0" fontId="10" fillId="0" borderId="21" xfId="0" applyFont="1" applyBorder="1"/>
    <xf numFmtId="0" fontId="10" fillId="0" borderId="0" xfId="0" applyFont="1" applyBorder="1"/>
    <xf numFmtId="0" fontId="10" fillId="0" borderId="12" xfId="0" applyFont="1" applyBorder="1"/>
    <xf numFmtId="0" fontId="10" fillId="0" borderId="23" xfId="0" applyFont="1" applyBorder="1"/>
    <xf numFmtId="0" fontId="10" fillId="0" borderId="25" xfId="0" applyFont="1" applyBorder="1"/>
    <xf numFmtId="0" fontId="10" fillId="0" borderId="31" xfId="0" applyFont="1" applyBorder="1"/>
    <xf numFmtId="0" fontId="20" fillId="10" borderId="42" xfId="0" applyFont="1" applyFill="1" applyBorder="1" applyAlignment="1">
      <alignment horizontal="center" vertical="top"/>
    </xf>
    <xf numFmtId="0" fontId="22" fillId="10" borderId="37" xfId="0" applyFont="1" applyFill="1" applyBorder="1" applyAlignment="1">
      <alignment horizontal="center" vertical="top"/>
    </xf>
    <xf numFmtId="0" fontId="12" fillId="5" borderId="27" xfId="0" applyFont="1" applyFill="1" applyBorder="1" applyAlignment="1">
      <alignment horizontal="right" vertical="top" wrapText="1"/>
    </xf>
    <xf numFmtId="0" fontId="12" fillId="9" borderId="17" xfId="0" applyFont="1" applyFill="1" applyBorder="1" applyAlignment="1">
      <alignment horizontal="left" vertical="top" wrapText="1"/>
    </xf>
    <xf numFmtId="0" fontId="12" fillId="5" borderId="17" xfId="0" applyFont="1" applyFill="1" applyBorder="1" applyAlignment="1">
      <alignment horizontal="left" vertical="top"/>
    </xf>
    <xf numFmtId="0" fontId="12" fillId="5" borderId="6" xfId="0" applyFont="1" applyFill="1" applyBorder="1" applyAlignment="1">
      <alignment horizontal="right" vertical="top" wrapText="1"/>
    </xf>
    <xf numFmtId="0" fontId="10" fillId="5" borderId="7" xfId="0" applyFont="1" applyFill="1" applyBorder="1" applyAlignment="1">
      <alignment horizontal="right" vertical="top" wrapText="1"/>
    </xf>
    <xf numFmtId="0" fontId="10" fillId="5" borderId="8" xfId="0" applyFont="1" applyFill="1" applyBorder="1" applyAlignment="1">
      <alignment horizontal="right" vertical="top" wrapText="1"/>
    </xf>
    <xf numFmtId="0" fontId="10" fillId="5" borderId="32" xfId="0" applyFont="1" applyFill="1" applyBorder="1" applyAlignment="1">
      <alignment horizontal="right" vertical="top"/>
    </xf>
    <xf numFmtId="0" fontId="12" fillId="9" borderId="17" xfId="0" applyFont="1" applyFill="1" applyBorder="1" applyAlignment="1">
      <alignment horizontal="left" vertical="top"/>
    </xf>
    <xf numFmtId="0" fontId="12" fillId="9" borderId="27" xfId="0" applyFont="1" applyFill="1" applyBorder="1" applyAlignment="1">
      <alignment horizontal="right" vertical="top"/>
    </xf>
    <xf numFmtId="0" fontId="18" fillId="5" borderId="27" xfId="0" applyFont="1" applyFill="1" applyBorder="1" applyAlignment="1">
      <alignment horizontal="right" vertical="top" wrapText="1"/>
    </xf>
    <xf numFmtId="0" fontId="20" fillId="10" borderId="26" xfId="0" applyFont="1" applyFill="1" applyBorder="1" applyAlignment="1">
      <alignment horizontal="center" vertical="top"/>
    </xf>
    <xf numFmtId="0" fontId="22" fillId="10" borderId="36" xfId="0" applyFont="1" applyFill="1" applyBorder="1" applyAlignment="1">
      <alignment horizontal="center" vertical="top"/>
    </xf>
    <xf numFmtId="0" fontId="8" fillId="10" borderId="23"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12" fillId="5" borderId="21" xfId="0" applyFont="1" applyFill="1" applyBorder="1" applyAlignment="1">
      <alignment horizontal="left" vertical="top" wrapText="1"/>
    </xf>
    <xf numFmtId="0" fontId="18" fillId="9" borderId="27" xfId="0" applyFont="1" applyFill="1" applyBorder="1" applyAlignment="1">
      <alignment horizontal="right" vertical="top" wrapText="1"/>
    </xf>
    <xf numFmtId="0" fontId="20" fillId="10" borderId="15" xfId="0" applyFont="1" applyFill="1" applyBorder="1" applyAlignment="1">
      <alignment horizontal="center"/>
    </xf>
    <xf numFmtId="0" fontId="20" fillId="10" borderId="16" xfId="0" applyFont="1" applyFill="1" applyBorder="1" applyAlignment="1">
      <alignment horizontal="center"/>
    </xf>
    <xf numFmtId="0" fontId="20" fillId="10" borderId="14" xfId="0" applyFont="1" applyFill="1" applyBorder="1" applyAlignment="1">
      <alignment horizontal="center"/>
    </xf>
    <xf numFmtId="0" fontId="20" fillId="10" borderId="50" xfId="0" applyFont="1" applyFill="1" applyBorder="1" applyAlignment="1">
      <alignment horizontal="center" vertical="top" wrapText="1"/>
    </xf>
    <xf numFmtId="0" fontId="20" fillId="10" borderId="76" xfId="0" applyFont="1" applyFill="1" applyBorder="1" applyAlignment="1">
      <alignment horizontal="center" vertical="top" wrapText="1"/>
    </xf>
  </cellXfs>
  <cellStyles count="6">
    <cellStyle name="Comma" xfId="4" builtinId="3"/>
    <cellStyle name="Hyperlink" xfId="1" builtinId="8"/>
    <cellStyle name="Normal" xfId="0" builtinId="0"/>
    <cellStyle name="Normal 2" xfId="2"/>
    <cellStyle name="Percent" xfId="3" builtinId="5"/>
    <cellStyle name="Percent 2" xf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wbdg.org/project/deliveryteams.php" TargetMode="External"/><Relationship Id="rId21" Type="http://schemas.openxmlformats.org/officeDocument/2006/relationships/hyperlink" Target="http://www.wbdg.org/design/func_oper.php" TargetMode="External"/><Relationship Id="rId42" Type="http://schemas.openxmlformats.org/officeDocument/2006/relationships/hyperlink" Target="http://www.wbdg.org/education/lifecyclecosting.php" TargetMode="External"/><Relationship Id="rId47" Type="http://schemas.openxmlformats.org/officeDocument/2006/relationships/hyperlink" Target="http://www.wbdg.org/tools/bees.php" TargetMode="External"/><Relationship Id="rId63" Type="http://schemas.openxmlformats.org/officeDocument/2006/relationships/hyperlink" Target="http://www.ashrae.org/education--certification/certification/operations-and-performance-management-professional-certification" TargetMode="External"/><Relationship Id="rId68" Type="http://schemas.openxmlformats.org/officeDocument/2006/relationships/hyperlink" Target="http://www.bomi.org/Students/Educational-Offerings/Designations-and-Certificates/Designation-Programs/Facilities-Management-Administrator-%28FMA%29.aspx" TargetMode="External"/><Relationship Id="rId84" Type="http://schemas.openxmlformats.org/officeDocument/2006/relationships/hyperlink" Target="http://www.baruch.cuny.edu/realestate/professional-education/certificiate-in-facilities-mgmt.html" TargetMode="External"/><Relationship Id="rId89" Type="http://schemas.openxmlformats.org/officeDocument/2006/relationships/hyperlink" Target="http://www.sadp.ku.edu/architecture/degrees/grad/facmgt" TargetMode="External"/><Relationship Id="rId7" Type="http://schemas.openxmlformats.org/officeDocument/2006/relationships/hyperlink" Target="http://www.aeecenter.org/i4a/pages/index.cfm?pageid=3666" TargetMode="External"/><Relationship Id="rId71" Type="http://schemas.openxmlformats.org/officeDocument/2006/relationships/hyperlink" Target="http://www.bomi.org/Students/Educational-Offerings/Designations-and-Certificates/Designation-Programs/Real-Property-Administrator-%28RPA%29.aspx" TargetMode="External"/><Relationship Id="rId92" Type="http://schemas.openxmlformats.org/officeDocument/2006/relationships/hyperlink" Target="https://onece.ncsu.edu/public/category/courseCategoryCertificateProfile.do?method=load&amp;certificateId=19337" TargetMode="External"/><Relationship Id="rId2" Type="http://schemas.openxmlformats.org/officeDocument/2006/relationships/hyperlink" Target="http://www.aeecenter.org/i4a/pages/index.cfm?pageID=3359" TargetMode="External"/><Relationship Id="rId16" Type="http://schemas.openxmlformats.org/officeDocument/2006/relationships/hyperlink" Target="http://www1.eere.energy.gov/femp/program/om_wgresources.html" TargetMode="External"/><Relationship Id="rId29" Type="http://schemas.openxmlformats.org/officeDocument/2006/relationships/hyperlink" Target="../../../../../AppData/Roaming/Microsoft/Excel/www.fmi.tofg" TargetMode="External"/><Relationship Id="rId107" Type="http://schemas.openxmlformats.org/officeDocument/2006/relationships/vmlDrawing" Target="../drawings/vmlDrawing1.vml"/><Relationship Id="rId11" Type="http://schemas.openxmlformats.org/officeDocument/2006/relationships/hyperlink" Target="http://www.aeecenter.org/i4a/pages/index.cfm?pageID=3355" TargetMode="External"/><Relationship Id="rId24" Type="http://schemas.openxmlformats.org/officeDocument/2006/relationships/hyperlink" Target="http://www.wbdg.org/education/lifecyclecosting.php" TargetMode="External"/><Relationship Id="rId32" Type="http://schemas.openxmlformats.org/officeDocument/2006/relationships/hyperlink" Target="http://search.nap.edu/napsearch.php?term=Federal+facilities&amp;x=16&amp;y=15" TargetMode="External"/><Relationship Id="rId37" Type="http://schemas.openxmlformats.org/officeDocument/2006/relationships/hyperlink" Target="http://www.wbdg.org/project/pm.php" TargetMode="External"/><Relationship Id="rId40" Type="http://schemas.openxmlformats.org/officeDocument/2006/relationships/hyperlink" Target="http://www.wbdg.org/education/lifecyclecosting.php" TargetMode="External"/><Relationship Id="rId45" Type="http://schemas.openxmlformats.org/officeDocument/2006/relationships/hyperlink" Target="http://www.wbdg.org/education/lifecyclecosting.php" TargetMode="External"/><Relationship Id="rId53" Type="http://schemas.openxmlformats.org/officeDocument/2006/relationships/hyperlink" Target="http://www1.eere.energy.gov/femp/regulations/regulations.html" TargetMode="External"/><Relationship Id="rId58" Type="http://schemas.openxmlformats.org/officeDocument/2006/relationships/hyperlink" Target="http://www.afe.org/certification/cps_faq.cfm" TargetMode="External"/><Relationship Id="rId66" Type="http://schemas.openxmlformats.org/officeDocument/2006/relationships/hyperlink" Target="http://www.ashrae.org/education--certification/certification/commissioning-process-management-professional-certification" TargetMode="External"/><Relationship Id="rId74" Type="http://schemas.openxmlformats.org/officeDocument/2006/relationships/hyperlink" Target="http://www.bomi.org/Students/Educational-Offerings/Designations-and-Certificates/Certificate-Programs/Building-Systems-Maintenance-Certificate-(SMC).aspx" TargetMode="External"/><Relationship Id="rId79" Type="http://schemas.openxmlformats.org/officeDocument/2006/relationships/hyperlink" Target="http://www.nweei.org/emc.html" TargetMode="External"/><Relationship Id="rId87" Type="http://schemas.openxmlformats.org/officeDocument/2006/relationships/hyperlink" Target="http://www.ce.csueastbay.edu/certificate/facilities/index.shtml" TargetMode="External"/><Relationship Id="rId102" Type="http://schemas.openxmlformats.org/officeDocument/2006/relationships/hyperlink" Target="http://www.usgbc.org/DisplayPage.aspx?CMSPageID=2192" TargetMode="External"/><Relationship Id="rId5" Type="http://schemas.openxmlformats.org/officeDocument/2006/relationships/hyperlink" Target="http://www.aeecenter.org/i4a/pages/index.cfm?pageID=3352" TargetMode="External"/><Relationship Id="rId61" Type="http://schemas.openxmlformats.org/officeDocument/2006/relationships/hyperlink" Target="http://www.afe.org/certification/gohp.cfm" TargetMode="External"/><Relationship Id="rId82" Type="http://schemas.openxmlformats.org/officeDocument/2006/relationships/hyperlink" Target="http://www.cce.csus.edu/catalog/course_group_detail.asp?group_number=116&amp;group_version=3" TargetMode="External"/><Relationship Id="rId90" Type="http://schemas.openxmlformats.org/officeDocument/2006/relationships/hyperlink" Target="http://www.oakton.edu/academics/certificate/facilities_mgt.php" TargetMode="External"/><Relationship Id="rId95" Type="http://schemas.openxmlformats.org/officeDocument/2006/relationships/hyperlink" Target="http://www.pce.uw.edu/certificates/facility-management.html" TargetMode="External"/><Relationship Id="rId19" Type="http://schemas.openxmlformats.org/officeDocument/2006/relationships/hyperlink" Target="http://www.sftool.gov/" TargetMode="External"/><Relationship Id="rId14" Type="http://schemas.openxmlformats.org/officeDocument/2006/relationships/hyperlink" Target="http://www.aeecenter.org/i4a/pages/index.cfm?pageID=3354" TargetMode="External"/><Relationship Id="rId22" Type="http://schemas.openxmlformats.org/officeDocument/2006/relationships/hyperlink" Target="http://www.wbdg.org/design/use_analysis.php" TargetMode="External"/><Relationship Id="rId27" Type="http://schemas.openxmlformats.org/officeDocument/2006/relationships/hyperlink" Target="http://www.wbdg.org/project/pm.php" TargetMode="External"/><Relationship Id="rId30" Type="http://schemas.openxmlformats.org/officeDocument/2006/relationships/hyperlink" Target="../../../../../AppData/Roaming/Microsoft/Excel/www.fmi.tofg" TargetMode="External"/><Relationship Id="rId35" Type="http://schemas.openxmlformats.org/officeDocument/2006/relationships/hyperlink" Target="http://www.fmi.gov/" TargetMode="External"/><Relationship Id="rId43" Type="http://schemas.openxmlformats.org/officeDocument/2006/relationships/hyperlink" Target="http://www.wbdg.org/resources/lcca.php" TargetMode="External"/><Relationship Id="rId48" Type="http://schemas.openxmlformats.org/officeDocument/2006/relationships/hyperlink" Target="http://www.wbdg.org/resources/measperfsustbldgs.php" TargetMode="External"/><Relationship Id="rId56" Type="http://schemas.openxmlformats.org/officeDocument/2006/relationships/hyperlink" Target="http://www1.eere.energy.gov/femp/program/waterefficiency_goalguidance.html" TargetMode="External"/><Relationship Id="rId64" Type="http://schemas.openxmlformats.org/officeDocument/2006/relationships/hyperlink" Target="http://www.ashrae.org/education--certification/certification/high-performance-building-design-professional-certification" TargetMode="External"/><Relationship Id="rId69" Type="http://schemas.openxmlformats.org/officeDocument/2006/relationships/hyperlink" Target="http://www.bomi.org/Students/Educational-Offerings/Designations-and-Certificates/Designation-Programs/Systems-Maintenance-Administrator-(SMA).aspx" TargetMode="External"/><Relationship Id="rId77" Type="http://schemas.openxmlformats.org/officeDocument/2006/relationships/hyperlink" Target="http://www.ifma.org/education/fm-sustain-pro.htm" TargetMode="External"/><Relationship Id="rId100" Type="http://schemas.openxmlformats.org/officeDocument/2006/relationships/hyperlink" Target="http://retuningtraining.labworks.org/training/lms" TargetMode="External"/><Relationship Id="rId105" Type="http://schemas.openxmlformats.org/officeDocument/2006/relationships/hyperlink" Target="http://catalog.ferris.edu/programs/338/" TargetMode="External"/><Relationship Id="rId8" Type="http://schemas.openxmlformats.org/officeDocument/2006/relationships/hyperlink" Target="http://www.aeecenter.org/i4a/pages/index.cfm?pageid=3356" TargetMode="External"/><Relationship Id="rId51" Type="http://schemas.openxmlformats.org/officeDocument/2006/relationships/hyperlink" Target="http://www.wbdg.org/resources/fpe.php?r=engage_process" TargetMode="External"/><Relationship Id="rId72" Type="http://schemas.openxmlformats.org/officeDocument/2006/relationships/hyperlink" Target="http://www.bomi.org/Students/Educational-Offerings/Designations-and-Certificates/Certificate-Programs/Property-Administrator-Certificate-(PAC).aspx" TargetMode="External"/><Relationship Id="rId80" Type="http://schemas.openxmlformats.org/officeDocument/2006/relationships/hyperlink" Target="http://www.usgbc.org/DisplayPage.aspx?CMSPageID=2191" TargetMode="External"/><Relationship Id="rId85" Type="http://schemas.openxmlformats.org/officeDocument/2006/relationships/hyperlink" Target="http://www.mvcc.edu/academic-programs/certificates/school-facilities-management-1" TargetMode="External"/><Relationship Id="rId93" Type="http://schemas.openxmlformats.org/officeDocument/2006/relationships/hyperlink" Target="http://professional.bu.edu/programs/real-estate-studies/facilities-management/" TargetMode="External"/><Relationship Id="rId98" Type="http://schemas.openxmlformats.org/officeDocument/2006/relationships/hyperlink" Target="http://extension.ucsd.edu/programs/index.cfm?vAction=certDetail&amp;vCertificateID=42&amp;vStudyAreaID=5" TargetMode="External"/><Relationship Id="rId3" Type="http://schemas.openxmlformats.org/officeDocument/2006/relationships/hyperlink" Target="http://www.aeecenter.org/i4a/pages/index.cfm?pageID=3938" TargetMode="External"/><Relationship Id="rId12" Type="http://schemas.openxmlformats.org/officeDocument/2006/relationships/hyperlink" Target="http://www.aeecenter.org/i4a/pages/index.cfm?pageid=3466" TargetMode="External"/><Relationship Id="rId17" Type="http://schemas.openxmlformats.org/officeDocument/2006/relationships/hyperlink" Target="http://www1.eere.energy.gov/femp/pdfs/omguide_complete.pdf" TargetMode="External"/><Relationship Id="rId25" Type="http://schemas.openxmlformats.org/officeDocument/2006/relationships/hyperlink" Target="http://www.wbdg.org/design/use_analysis.php" TargetMode="External"/><Relationship Id="rId33" Type="http://schemas.openxmlformats.org/officeDocument/2006/relationships/hyperlink" Target="http://energy.gov/offices" TargetMode="External"/><Relationship Id="rId38" Type="http://schemas.openxmlformats.org/officeDocument/2006/relationships/hyperlink" Target="http://www1.eere.energy.gov/femp/pdfs/omguide_complete.pdf" TargetMode="External"/><Relationship Id="rId46" Type="http://schemas.openxmlformats.org/officeDocument/2006/relationships/hyperlink" Target="http://www.wbdg.org/education/lifecyclecosting.php" TargetMode="External"/><Relationship Id="rId59" Type="http://schemas.openxmlformats.org/officeDocument/2006/relationships/hyperlink" Target="http://www.afe.org/certification/cpmm.cfm" TargetMode="External"/><Relationship Id="rId67" Type="http://schemas.openxmlformats.org/officeDocument/2006/relationships/hyperlink" Target="http://www.theboc.info/" TargetMode="External"/><Relationship Id="rId103" Type="http://schemas.openxmlformats.org/officeDocument/2006/relationships/hyperlink" Target="http://www.usgbc.org/DisplayPage.aspx?CMSPageID=2192" TargetMode="External"/><Relationship Id="rId108" Type="http://schemas.openxmlformats.org/officeDocument/2006/relationships/comments" Target="../comments1.xml"/><Relationship Id="rId20" Type="http://schemas.openxmlformats.org/officeDocument/2006/relationships/hyperlink" Target="http://apps1.eere.energy.gov/femp/training/course_detail_live.cfm/CourseDateId=387" TargetMode="External"/><Relationship Id="rId41" Type="http://schemas.openxmlformats.org/officeDocument/2006/relationships/hyperlink" Target="http://www.wbdg.org/education/lifecyclecosting.php" TargetMode="External"/><Relationship Id="rId54" Type="http://schemas.openxmlformats.org/officeDocument/2006/relationships/hyperlink" Target="http://www1.eere.energy.gov/femp/financing/mechanisms.html" TargetMode="External"/><Relationship Id="rId62" Type="http://schemas.openxmlformats.org/officeDocument/2006/relationships/hyperlink" Target="http://credentialing.appa.org/efp_home.cfm" TargetMode="External"/><Relationship Id="rId70" Type="http://schemas.openxmlformats.org/officeDocument/2006/relationships/hyperlink" Target="http://www.bomi.org/Students/Educational-Offerings/Designations-and-Certificates/Designation-Programs/Systems-Maintenance-Technician-%28SMT%29.aspx" TargetMode="External"/><Relationship Id="rId75" Type="http://schemas.openxmlformats.org/officeDocument/2006/relationships/hyperlink" Target="http://www.bomi.org/Students/Educational-Offerings/Designations-and-Certificates/Certificate-Programs/Property-Management-Financial-Proficiency-Certificate-(PMFP).aspx" TargetMode="External"/><Relationship Id="rId83" Type="http://schemas.openxmlformats.org/officeDocument/2006/relationships/hyperlink" Target="http://www.ccri.edu/cwce/career/facilitymgt.html" TargetMode="External"/><Relationship Id="rId88" Type="http://schemas.openxmlformats.org/officeDocument/2006/relationships/hyperlink" Target="http://www.google.com/url?sa=t&amp;rct=j&amp;q=&amp;esrc=s&amp;source=web&amp;cd=34&amp;ved=0CHUQFjADOB4&amp;url=http%3A%2F%2Fcrs.arch.tamu.edu%2Fmedia%2Fcms_page_media%2F709%2Ffm%20brochure_08_09_2.pdf&amp;ei=I18YUIGfIury0gG99YDgCg&amp;usg=AFQjCNEBB9qsz1eNfEmNc9RAoi4TH_nI_g" TargetMode="External"/><Relationship Id="rId91" Type="http://schemas.openxmlformats.org/officeDocument/2006/relationships/hyperlink" Target="https://www1.dcccd.edu/cat1213/programs/degree.cfm?degree=facil_mgmt_adm_cert" TargetMode="External"/><Relationship Id="rId96" Type="http://schemas.openxmlformats.org/officeDocument/2006/relationships/hyperlink" Target="http://unex.uci.edu/certificates/facilities/facilities_mgmt/" TargetMode="External"/><Relationship Id="rId1" Type="http://schemas.openxmlformats.org/officeDocument/2006/relationships/hyperlink" Target="http://www.aeecenter.org/i4a/pages/index.cfm?pageid=3330" TargetMode="External"/><Relationship Id="rId6" Type="http://schemas.openxmlformats.org/officeDocument/2006/relationships/hyperlink" Target="http://www.aeecenter.org/i4a/pages/index.cfm?pageID=3358" TargetMode="External"/><Relationship Id="rId15" Type="http://schemas.openxmlformats.org/officeDocument/2006/relationships/hyperlink" Target="http://www1.eere.energy.gov/femp/program/om_wgresources.html" TargetMode="External"/><Relationship Id="rId23" Type="http://schemas.openxmlformats.org/officeDocument/2006/relationships/hyperlink" Target="http://www.wbdg.org/references" TargetMode="External"/><Relationship Id="rId28" Type="http://schemas.openxmlformats.org/officeDocument/2006/relationships/hyperlink" Target="http://www.gsa.gov/portal/category/102491" TargetMode="External"/><Relationship Id="rId36" Type="http://schemas.openxmlformats.org/officeDocument/2006/relationships/hyperlink" Target="http://www.pnnl.gov/buildingretuning/" TargetMode="External"/><Relationship Id="rId49" Type="http://schemas.openxmlformats.org/officeDocument/2006/relationships/hyperlink" Target="http://www.wbdg.org/design/meet_performance.php" TargetMode="External"/><Relationship Id="rId57" Type="http://schemas.openxmlformats.org/officeDocument/2006/relationships/hyperlink" Target="http://www1.eere.energy.gov/femp/program/waterefficiency_requirements.html" TargetMode="External"/><Relationship Id="rId106" Type="http://schemas.openxmlformats.org/officeDocument/2006/relationships/printerSettings" Target="../printerSettings/printerSettings1.bin"/><Relationship Id="rId10" Type="http://schemas.openxmlformats.org/officeDocument/2006/relationships/hyperlink" Target="http://www.aeecenter.org/i4a/pages/index.cfm?pageID=4046" TargetMode="External"/><Relationship Id="rId31" Type="http://schemas.openxmlformats.org/officeDocument/2006/relationships/hyperlink" Target="http://www.pnnl.gov/buildingretuning/" TargetMode="External"/><Relationship Id="rId44" Type="http://schemas.openxmlformats.org/officeDocument/2006/relationships/hyperlink" Target="http://www.wbdg.org/references/mou_lca.php" TargetMode="External"/><Relationship Id="rId52" Type="http://schemas.openxmlformats.org/officeDocument/2006/relationships/hyperlink" Target="http://www.energy.ca.gov/enhancedautomation/" TargetMode="External"/><Relationship Id="rId60" Type="http://schemas.openxmlformats.org/officeDocument/2006/relationships/hyperlink" Target="http://www.afe.org/certification/cpe.cfm" TargetMode="External"/><Relationship Id="rId65" Type="http://schemas.openxmlformats.org/officeDocument/2006/relationships/hyperlink" Target="http://www.ashrae.org/education--certification/certification/building-energy-assessment-professional-certification" TargetMode="External"/><Relationship Id="rId73" Type="http://schemas.openxmlformats.org/officeDocument/2006/relationships/hyperlink" Target="http://www.bomi.org/Students/Educational-Offerings/Designations-and-Certificates/Certificate-Programs/Facilities-Management-Certificate-(FMC).aspx" TargetMode="External"/><Relationship Id="rId78" Type="http://schemas.openxmlformats.org/officeDocument/2006/relationships/hyperlink" Target="http://www.ifma.org/education/fm-professional.htm" TargetMode="External"/><Relationship Id="rId81" Type="http://schemas.openxmlformats.org/officeDocument/2006/relationships/hyperlink" Target="http://www.usgbc.org/DisplayPage.aspx?CMSPageID=2192" TargetMode="External"/><Relationship Id="rId86" Type="http://schemas.openxmlformats.org/officeDocument/2006/relationships/hyperlink" Target="http://www.hofstra.edu/academics/ce/professionaldevelopment/ce_school_facilities_management_certificate.html" TargetMode="External"/><Relationship Id="rId94" Type="http://schemas.openxmlformats.org/officeDocument/2006/relationships/hyperlink" Target="http://www.ocpe.gmu.edu/programs/facility_mgmt/fm_cert_program.html" TargetMode="External"/><Relationship Id="rId99" Type="http://schemas.openxmlformats.org/officeDocument/2006/relationships/hyperlink" Target="http://extension.berkeley.edu/spos/facmgmt.html" TargetMode="External"/><Relationship Id="rId101" Type="http://schemas.openxmlformats.org/officeDocument/2006/relationships/hyperlink" Target="http://credentialing.appa.org/cefp_home.cfm" TargetMode="External"/><Relationship Id="rId4" Type="http://schemas.openxmlformats.org/officeDocument/2006/relationships/hyperlink" Target="http://www.aeecenter.org/i4a/pages/index.cfm?pageid=4061" TargetMode="External"/><Relationship Id="rId9" Type="http://schemas.openxmlformats.org/officeDocument/2006/relationships/hyperlink" Target="http://www.aeecenter.org/i4a/pages/index.cfm?pageID=3364" TargetMode="External"/><Relationship Id="rId13" Type="http://schemas.openxmlformats.org/officeDocument/2006/relationships/hyperlink" Target="http://www.aeecenter.org/i4a/pages/index.cfm?pageID=3478" TargetMode="External"/><Relationship Id="rId18" Type="http://schemas.openxmlformats.org/officeDocument/2006/relationships/hyperlink" Target="http://www1.eere.energy.gov/femp/pdfs/omguide_complete.pdf" TargetMode="External"/><Relationship Id="rId39" Type="http://schemas.openxmlformats.org/officeDocument/2006/relationships/hyperlink" Target="http://www.gsa.gov/graphics/ogp/Cert_Sys_Review.pdf" TargetMode="External"/><Relationship Id="rId34" Type="http://schemas.openxmlformats.org/officeDocument/2006/relationships/hyperlink" Target="http://www.fmi.gov/" TargetMode="External"/><Relationship Id="rId50" Type="http://schemas.openxmlformats.org/officeDocument/2006/relationships/hyperlink" Target="http://www.wbdg.org/resources/lcca.php?r=cost_effective" TargetMode="External"/><Relationship Id="rId55" Type="http://schemas.openxmlformats.org/officeDocument/2006/relationships/hyperlink" Target="http://apps1.eere.energy.gov/femp/training/course_detail_ondemand.cfm/CourseId=44" TargetMode="External"/><Relationship Id="rId76" Type="http://schemas.openxmlformats.org/officeDocument/2006/relationships/hyperlink" Target="http://www.ifma.org/education/fm-certified.htm" TargetMode="External"/><Relationship Id="rId97" Type="http://schemas.openxmlformats.org/officeDocument/2006/relationships/hyperlink" Target="http://www.extension.ucr.edu/academics/certificates/facilities_management.html" TargetMode="External"/><Relationship Id="rId104" Type="http://schemas.openxmlformats.org/officeDocument/2006/relationships/hyperlink" Target="http://www.usgbc.org/DisplayPage.aspx?CMSPageID=219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wbdg.org/design/use_analysis.php" TargetMode="External"/><Relationship Id="rId13" Type="http://schemas.openxmlformats.org/officeDocument/2006/relationships/hyperlink" Target="http://www.wbdg.org/project/pm.php" TargetMode="External"/><Relationship Id="rId18" Type="http://schemas.openxmlformats.org/officeDocument/2006/relationships/hyperlink" Target="http://search.nap.edu/napsearch.php?term=Federal+facilities&amp;x=16&amp;y=15" TargetMode="External"/><Relationship Id="rId26" Type="http://schemas.openxmlformats.org/officeDocument/2006/relationships/hyperlink" Target="http://www.wbdg.org/education/lifecyclecosting.php" TargetMode="External"/><Relationship Id="rId39" Type="http://schemas.openxmlformats.org/officeDocument/2006/relationships/hyperlink" Target="http://www.bomi.org/Students/Educational-Offerings/Designations-and-Certificates/Certificate-Programs/Property-Administrator-Certificate-(PAC).aspx" TargetMode="External"/><Relationship Id="rId3" Type="http://schemas.openxmlformats.org/officeDocument/2006/relationships/hyperlink" Target="http://www1.eere.energy.gov/femp/pdfs/omguide_complete.pdf" TargetMode="External"/><Relationship Id="rId21" Type="http://schemas.openxmlformats.org/officeDocument/2006/relationships/hyperlink" Target="http://www.fmi.gov/" TargetMode="External"/><Relationship Id="rId34" Type="http://schemas.openxmlformats.org/officeDocument/2006/relationships/hyperlink" Target="http://www.wbdg.org/resources/measperfsustbldgs.php" TargetMode="External"/><Relationship Id="rId42" Type="http://schemas.openxmlformats.org/officeDocument/2006/relationships/vmlDrawing" Target="../drawings/vmlDrawing2.vml"/><Relationship Id="rId7" Type="http://schemas.openxmlformats.org/officeDocument/2006/relationships/hyperlink" Target="http://www.wbdg.org/design/func_oper.php" TargetMode="External"/><Relationship Id="rId12" Type="http://schemas.openxmlformats.org/officeDocument/2006/relationships/hyperlink" Target="http://www.wbdg.org/project/deliveryteams.php" TargetMode="External"/><Relationship Id="rId17" Type="http://schemas.openxmlformats.org/officeDocument/2006/relationships/hyperlink" Target="http://www.pnnl.gov/buildingretuning/" TargetMode="External"/><Relationship Id="rId25" Type="http://schemas.openxmlformats.org/officeDocument/2006/relationships/hyperlink" Target="http://www.gsa.gov/graphics/ogp/Cert_Sys_Review.pdf" TargetMode="External"/><Relationship Id="rId33" Type="http://schemas.openxmlformats.org/officeDocument/2006/relationships/hyperlink" Target="http://www.wbdg.org/tools/bees.php" TargetMode="External"/><Relationship Id="rId38" Type="http://schemas.openxmlformats.org/officeDocument/2006/relationships/hyperlink" Target="http://www.bomi.org/Students/Educational-Offerings/Designations-and-Certificates/Designation-Programs/Real-Property-Administrator-%28RPA%29.aspx" TargetMode="External"/><Relationship Id="rId2" Type="http://schemas.openxmlformats.org/officeDocument/2006/relationships/hyperlink" Target="http://www.ifma.org/education/fm-professional.htm" TargetMode="External"/><Relationship Id="rId16" Type="http://schemas.openxmlformats.org/officeDocument/2006/relationships/hyperlink" Target="../../../../../AppData/Roaming/Microsoft/Excel/www.fmi.tofg" TargetMode="External"/><Relationship Id="rId20" Type="http://schemas.openxmlformats.org/officeDocument/2006/relationships/hyperlink" Target="http://www.fmi.gov/" TargetMode="External"/><Relationship Id="rId29" Type="http://schemas.openxmlformats.org/officeDocument/2006/relationships/hyperlink" Target="http://www.wbdg.org/resources/lcca.php" TargetMode="External"/><Relationship Id="rId41" Type="http://schemas.openxmlformats.org/officeDocument/2006/relationships/printerSettings" Target="../printerSettings/printerSettings2.bin"/><Relationship Id="rId1" Type="http://schemas.openxmlformats.org/officeDocument/2006/relationships/hyperlink" Target="http://www.ifma.org/education/fm-certified.htm" TargetMode="External"/><Relationship Id="rId6" Type="http://schemas.openxmlformats.org/officeDocument/2006/relationships/hyperlink" Target="http://apps1.eere.energy.gov/femp/training/course_detail_live.cfm/CourseDateId=387" TargetMode="External"/><Relationship Id="rId11" Type="http://schemas.openxmlformats.org/officeDocument/2006/relationships/hyperlink" Target="http://www.wbdg.org/design/use_analysis.php" TargetMode="External"/><Relationship Id="rId24" Type="http://schemas.openxmlformats.org/officeDocument/2006/relationships/hyperlink" Target="http://www1.eere.energy.gov/femp/pdfs/omguide_complete.pdf" TargetMode="External"/><Relationship Id="rId32" Type="http://schemas.openxmlformats.org/officeDocument/2006/relationships/hyperlink" Target="http://www.wbdg.org/education/lifecyclecosting.php" TargetMode="External"/><Relationship Id="rId37" Type="http://schemas.openxmlformats.org/officeDocument/2006/relationships/hyperlink" Target="http://www.wbdg.org/resources/fpe.php?r=engage_process" TargetMode="External"/><Relationship Id="rId40" Type="http://schemas.openxmlformats.org/officeDocument/2006/relationships/hyperlink" Target="http://www.ifma.org/education/fm-professional.htm" TargetMode="External"/><Relationship Id="rId5" Type="http://schemas.openxmlformats.org/officeDocument/2006/relationships/hyperlink" Target="http://www.sftool.gov/" TargetMode="External"/><Relationship Id="rId15" Type="http://schemas.openxmlformats.org/officeDocument/2006/relationships/hyperlink" Target="../../../../../AppData/Roaming/Microsoft/Excel/www.fmi.tofg" TargetMode="External"/><Relationship Id="rId23" Type="http://schemas.openxmlformats.org/officeDocument/2006/relationships/hyperlink" Target="http://www.wbdg.org/project/pm.php" TargetMode="External"/><Relationship Id="rId28" Type="http://schemas.openxmlformats.org/officeDocument/2006/relationships/hyperlink" Target="http://www.wbdg.org/education/lifecyclecosting.php" TargetMode="External"/><Relationship Id="rId36" Type="http://schemas.openxmlformats.org/officeDocument/2006/relationships/hyperlink" Target="http://www.wbdg.org/resources/lcca.php?r=cost_effective" TargetMode="External"/><Relationship Id="rId10" Type="http://schemas.openxmlformats.org/officeDocument/2006/relationships/hyperlink" Target="http://www.wbdg.org/education/lifecyclecosting.php" TargetMode="External"/><Relationship Id="rId19" Type="http://schemas.openxmlformats.org/officeDocument/2006/relationships/hyperlink" Target="http://energy.gov/offices" TargetMode="External"/><Relationship Id="rId31" Type="http://schemas.openxmlformats.org/officeDocument/2006/relationships/hyperlink" Target="http://www.wbdg.org/education/lifecyclecosting.php" TargetMode="External"/><Relationship Id="rId4" Type="http://schemas.openxmlformats.org/officeDocument/2006/relationships/hyperlink" Target="http://www1.eere.energy.gov/femp/pdfs/omguide_complete.pdf" TargetMode="External"/><Relationship Id="rId9" Type="http://schemas.openxmlformats.org/officeDocument/2006/relationships/hyperlink" Target="http://www.wbdg.org/references" TargetMode="External"/><Relationship Id="rId14" Type="http://schemas.openxmlformats.org/officeDocument/2006/relationships/hyperlink" Target="http://www.gsa.gov/portal/category/102491" TargetMode="External"/><Relationship Id="rId22" Type="http://schemas.openxmlformats.org/officeDocument/2006/relationships/hyperlink" Target="http://www.pnnl.gov/buildingretuning/" TargetMode="External"/><Relationship Id="rId27" Type="http://schemas.openxmlformats.org/officeDocument/2006/relationships/hyperlink" Target="http://www.wbdg.org/education/lifecyclecosting.php" TargetMode="External"/><Relationship Id="rId30" Type="http://schemas.openxmlformats.org/officeDocument/2006/relationships/hyperlink" Target="http://www.wbdg.org/references/mou_lca.php" TargetMode="External"/><Relationship Id="rId35" Type="http://schemas.openxmlformats.org/officeDocument/2006/relationships/hyperlink" Target="http://www.wbdg.org/design/meet_performance.php" TargetMode="External"/><Relationship Id="rId43"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wbdg.org/project/pm.php" TargetMode="External"/><Relationship Id="rId18" Type="http://schemas.openxmlformats.org/officeDocument/2006/relationships/hyperlink" Target="http://search.nap.edu/napsearch.php?term=Federal+facilities&amp;x=16&amp;y=15" TargetMode="External"/><Relationship Id="rId26" Type="http://schemas.openxmlformats.org/officeDocument/2006/relationships/hyperlink" Target="http://www.wbdg.org/education/lifecyclecosting.php" TargetMode="External"/><Relationship Id="rId39" Type="http://schemas.openxmlformats.org/officeDocument/2006/relationships/hyperlink" Target="http://www1.eere.energy.gov/femp/regulations/regulations.html" TargetMode="External"/><Relationship Id="rId3" Type="http://schemas.openxmlformats.org/officeDocument/2006/relationships/hyperlink" Target="http://www1.eere.energy.gov/femp/pdfs/omguide_complete.pdf" TargetMode="External"/><Relationship Id="rId21" Type="http://schemas.openxmlformats.org/officeDocument/2006/relationships/hyperlink" Target="http://www.fmi.gov/" TargetMode="External"/><Relationship Id="rId34" Type="http://schemas.openxmlformats.org/officeDocument/2006/relationships/hyperlink" Target="http://www.wbdg.org/resources/measperfsustbldgs.php" TargetMode="External"/><Relationship Id="rId42" Type="http://schemas.openxmlformats.org/officeDocument/2006/relationships/hyperlink" Target="http://www1.eere.energy.gov/femp/program/waterefficiency_goalguidance.html" TargetMode="External"/><Relationship Id="rId47" Type="http://schemas.openxmlformats.org/officeDocument/2006/relationships/hyperlink" Target="http://www.wbdg.org/education/cont_education.php" TargetMode="External"/><Relationship Id="rId50" Type="http://schemas.openxmlformats.org/officeDocument/2006/relationships/comments" Target="../comments3.xml"/><Relationship Id="rId7" Type="http://schemas.openxmlformats.org/officeDocument/2006/relationships/hyperlink" Target="http://www.wbdg.org/design/func_oper.php" TargetMode="External"/><Relationship Id="rId12" Type="http://schemas.openxmlformats.org/officeDocument/2006/relationships/hyperlink" Target="http://www.wbdg.org/project/deliveryteams.php" TargetMode="External"/><Relationship Id="rId17" Type="http://schemas.openxmlformats.org/officeDocument/2006/relationships/hyperlink" Target="http://www.pnnl.gov/buildingretuning/" TargetMode="External"/><Relationship Id="rId25" Type="http://schemas.openxmlformats.org/officeDocument/2006/relationships/hyperlink" Target="http://www.gsa.gov/graphics/ogp/Cert_Sys_Review.pdf" TargetMode="External"/><Relationship Id="rId33" Type="http://schemas.openxmlformats.org/officeDocument/2006/relationships/hyperlink" Target="http://www.wbdg.org/tools/bees.php" TargetMode="External"/><Relationship Id="rId38" Type="http://schemas.openxmlformats.org/officeDocument/2006/relationships/hyperlink" Target="http://www.energy.ca.gov/enhancedautomation/" TargetMode="External"/><Relationship Id="rId46" Type="http://schemas.openxmlformats.org/officeDocument/2006/relationships/hyperlink" Target="https://fei.psu.edu/fei_home/?q=fundamentals-high-performance-buildings-fhpb" TargetMode="External"/><Relationship Id="rId2" Type="http://schemas.openxmlformats.org/officeDocument/2006/relationships/hyperlink" Target="http://www1.eere.energy.gov/femp/program/om_wgresources.html" TargetMode="External"/><Relationship Id="rId16" Type="http://schemas.openxmlformats.org/officeDocument/2006/relationships/hyperlink" Target="../../../../../AppData/Roaming/Microsoft/Excel/www.fmi.tofg" TargetMode="External"/><Relationship Id="rId20" Type="http://schemas.openxmlformats.org/officeDocument/2006/relationships/hyperlink" Target="http://www.fmi.gov/" TargetMode="External"/><Relationship Id="rId29" Type="http://schemas.openxmlformats.org/officeDocument/2006/relationships/hyperlink" Target="http://www.wbdg.org/resources/lcca.php" TargetMode="External"/><Relationship Id="rId41" Type="http://schemas.openxmlformats.org/officeDocument/2006/relationships/hyperlink" Target="http://apps1.eere.energy.gov/femp/training/course_detail_ondemand.cfm/CourseId=44" TargetMode="External"/><Relationship Id="rId1" Type="http://schemas.openxmlformats.org/officeDocument/2006/relationships/hyperlink" Target="http://www1.eere.energy.gov/femp/program/om_wgresources.html" TargetMode="External"/><Relationship Id="rId6" Type="http://schemas.openxmlformats.org/officeDocument/2006/relationships/hyperlink" Target="http://apps1.eere.energy.gov/femp/training/course_detail_live.cfm/CourseDateId=387" TargetMode="External"/><Relationship Id="rId11" Type="http://schemas.openxmlformats.org/officeDocument/2006/relationships/hyperlink" Target="http://www.wbdg.org/design/use_analysis.php" TargetMode="External"/><Relationship Id="rId24" Type="http://schemas.openxmlformats.org/officeDocument/2006/relationships/hyperlink" Target="http://www1.eere.energy.gov/femp/pdfs/omguide_complete.pdf" TargetMode="External"/><Relationship Id="rId32" Type="http://schemas.openxmlformats.org/officeDocument/2006/relationships/hyperlink" Target="http://www.wbdg.org/education/lifecyclecosting.php" TargetMode="External"/><Relationship Id="rId37" Type="http://schemas.openxmlformats.org/officeDocument/2006/relationships/hyperlink" Target="http://www.wbdg.org/resources/fpe.php?r=engage_process" TargetMode="External"/><Relationship Id="rId40" Type="http://schemas.openxmlformats.org/officeDocument/2006/relationships/hyperlink" Target="http://www1.eere.energy.gov/femp/financing/mechanisms.html" TargetMode="External"/><Relationship Id="rId45" Type="http://schemas.openxmlformats.org/officeDocument/2006/relationships/hyperlink" Target="https://fei.psu.edu/fei_home/?q=facility-infrastructure-fundamentals-training-fift" TargetMode="External"/><Relationship Id="rId5" Type="http://schemas.openxmlformats.org/officeDocument/2006/relationships/hyperlink" Target="http://www.sftool.gov/" TargetMode="External"/><Relationship Id="rId15" Type="http://schemas.openxmlformats.org/officeDocument/2006/relationships/hyperlink" Target="../../../../../AppData/Roaming/Microsoft/Excel/www.fmi.tofg" TargetMode="External"/><Relationship Id="rId23" Type="http://schemas.openxmlformats.org/officeDocument/2006/relationships/hyperlink" Target="http://www.wbdg.org/project/pm.php" TargetMode="External"/><Relationship Id="rId28" Type="http://schemas.openxmlformats.org/officeDocument/2006/relationships/hyperlink" Target="http://www.wbdg.org/education/lifecyclecosting.php" TargetMode="External"/><Relationship Id="rId36" Type="http://schemas.openxmlformats.org/officeDocument/2006/relationships/hyperlink" Target="http://www.wbdg.org/resources/lcca.php?r=cost_effective" TargetMode="External"/><Relationship Id="rId49" Type="http://schemas.openxmlformats.org/officeDocument/2006/relationships/vmlDrawing" Target="../drawings/vmlDrawing3.vml"/><Relationship Id="rId10" Type="http://schemas.openxmlformats.org/officeDocument/2006/relationships/hyperlink" Target="http://www.wbdg.org/education/lifecyclecosting.php" TargetMode="External"/><Relationship Id="rId19" Type="http://schemas.openxmlformats.org/officeDocument/2006/relationships/hyperlink" Target="http://energy.gov/offices" TargetMode="External"/><Relationship Id="rId31" Type="http://schemas.openxmlformats.org/officeDocument/2006/relationships/hyperlink" Target="http://www.wbdg.org/education/lifecyclecosting.php" TargetMode="External"/><Relationship Id="rId44" Type="http://schemas.openxmlformats.org/officeDocument/2006/relationships/hyperlink" Target="http://retuningtraining.labworks.org/training/lms" TargetMode="External"/><Relationship Id="rId4" Type="http://schemas.openxmlformats.org/officeDocument/2006/relationships/hyperlink" Target="http://www1.eere.energy.gov/femp/pdfs/omguide_complete.pdf" TargetMode="External"/><Relationship Id="rId9" Type="http://schemas.openxmlformats.org/officeDocument/2006/relationships/hyperlink" Target="http://www.wbdg.org/references" TargetMode="External"/><Relationship Id="rId14" Type="http://schemas.openxmlformats.org/officeDocument/2006/relationships/hyperlink" Target="http://www.gsa.gov/portal/category/102491" TargetMode="External"/><Relationship Id="rId22" Type="http://schemas.openxmlformats.org/officeDocument/2006/relationships/hyperlink" Target="http://www.pnnl.gov/buildingretuning/" TargetMode="External"/><Relationship Id="rId27" Type="http://schemas.openxmlformats.org/officeDocument/2006/relationships/hyperlink" Target="http://www.wbdg.org/education/lifecyclecosting.php" TargetMode="External"/><Relationship Id="rId30" Type="http://schemas.openxmlformats.org/officeDocument/2006/relationships/hyperlink" Target="http://www.wbdg.org/references/mou_lca.php" TargetMode="External"/><Relationship Id="rId35" Type="http://schemas.openxmlformats.org/officeDocument/2006/relationships/hyperlink" Target="http://www.wbdg.org/design/meet_performance.php" TargetMode="External"/><Relationship Id="rId43" Type="http://schemas.openxmlformats.org/officeDocument/2006/relationships/hyperlink" Target="http://www1.eere.energy.gov/femp/program/waterefficiency_requirements.html" TargetMode="External"/><Relationship Id="rId48" Type="http://schemas.openxmlformats.org/officeDocument/2006/relationships/printerSettings" Target="../printerSettings/printerSettings3.bin"/><Relationship Id="rId8" Type="http://schemas.openxmlformats.org/officeDocument/2006/relationships/hyperlink" Target="http://www.wbdg.org/design/use_analysis.php" TargetMode="External"/></Relationships>
</file>

<file path=xl/worksheets/sheet1.xml><?xml version="1.0" encoding="utf-8"?>
<worksheet xmlns="http://schemas.openxmlformats.org/spreadsheetml/2006/main" xmlns:r="http://schemas.openxmlformats.org/officeDocument/2006/relationships">
  <sheetPr>
    <tabColor theme="9"/>
  </sheetPr>
  <dimension ref="A1:BQ1216"/>
  <sheetViews>
    <sheetView tabSelected="1" zoomScale="60" zoomScaleNormal="60" workbookViewId="0">
      <pane xSplit="4" ySplit="11" topLeftCell="E12" activePane="bottomRight" state="frozen"/>
      <selection pane="topRight" activeCell="E1" sqref="E1"/>
      <selection pane="bottomLeft" activeCell="A12" sqref="A12"/>
      <selection pane="bottomRight"/>
    </sheetView>
  </sheetViews>
  <sheetFormatPr defaultColWidth="11.25" defaultRowHeight="15.75"/>
  <cols>
    <col min="1" max="1" width="18.5" style="134" customWidth="1"/>
    <col min="2" max="2" width="5" style="134" hidden="1" customWidth="1"/>
    <col min="3" max="3" width="25" style="342" customWidth="1"/>
    <col min="4" max="4" width="62.5" style="45" customWidth="1"/>
    <col min="5" max="5" width="12.5" style="46" customWidth="1"/>
    <col min="6" max="6" width="12.5" style="46" hidden="1" customWidth="1"/>
    <col min="7" max="7" width="12.5" style="83" customWidth="1"/>
    <col min="8" max="8" width="10.625" style="115" customWidth="1"/>
    <col min="9" max="9" width="24.375" style="2" customWidth="1"/>
    <col min="10" max="22" width="20.625" style="2" customWidth="1"/>
    <col min="23" max="26" width="20.625" style="47" customWidth="1"/>
    <col min="27" max="44" width="20.625" style="134" customWidth="1"/>
    <col min="45" max="45" width="20.625" style="82" customWidth="1"/>
    <col min="46" max="69" width="20.625" style="134" customWidth="1"/>
    <col min="70" max="16384" width="11.25" style="1"/>
  </cols>
  <sheetData>
    <row r="1" spans="1:69" ht="46.5">
      <c r="A1" s="158" t="s">
        <v>378</v>
      </c>
      <c r="F1" s="243"/>
      <c r="I1" s="245"/>
      <c r="J1" s="244"/>
      <c r="AS1" s="134"/>
    </row>
    <row r="2" spans="1:69" ht="32.25" customHeight="1" thickBot="1">
      <c r="A2" s="3"/>
      <c r="H2" s="83"/>
      <c r="BL2" s="419"/>
    </row>
    <row r="3" spans="1:69" ht="30" customHeight="1" thickBot="1">
      <c r="A3" s="301" t="s">
        <v>379</v>
      </c>
      <c r="B3" s="199"/>
      <c r="C3" s="343"/>
      <c r="D3" s="201"/>
      <c r="E3" s="143"/>
      <c r="F3" s="143"/>
      <c r="G3" s="148"/>
      <c r="H3" s="264"/>
      <c r="I3" s="1002" t="s">
        <v>94</v>
      </c>
      <c r="J3" s="1011"/>
      <c r="K3" s="1011"/>
      <c r="L3" s="1011"/>
      <c r="M3" s="1011"/>
      <c r="N3" s="1011"/>
      <c r="O3" s="1011"/>
      <c r="P3" s="1011"/>
      <c r="Q3" s="1011"/>
      <c r="R3" s="1011"/>
      <c r="S3" s="1011"/>
      <c r="T3" s="1011"/>
      <c r="U3" s="1011"/>
      <c r="V3" s="1012"/>
      <c r="W3" s="1002" t="s">
        <v>193</v>
      </c>
      <c r="X3" s="1011"/>
      <c r="Y3" s="1011"/>
      <c r="Z3" s="1004"/>
      <c r="AA3" s="1005" t="s">
        <v>194</v>
      </c>
      <c r="AB3" s="1013"/>
      <c r="AC3" s="1005" t="s">
        <v>196</v>
      </c>
      <c r="AD3" s="1014"/>
      <c r="AE3" s="1014"/>
      <c r="AF3" s="1013"/>
      <c r="AG3" s="279" t="s">
        <v>357</v>
      </c>
      <c r="AH3" s="1009" t="s">
        <v>643</v>
      </c>
      <c r="AI3" s="1009"/>
      <c r="AJ3" s="1009"/>
      <c r="AK3" s="1010"/>
      <c r="AL3" s="1015" t="s">
        <v>198</v>
      </c>
      <c r="AM3" s="1016"/>
      <c r="AN3" s="1016"/>
      <c r="AO3" s="1017"/>
      <c r="AP3" s="1002" t="s">
        <v>199</v>
      </c>
      <c r="AQ3" s="1003"/>
      <c r="AR3" s="1004"/>
      <c r="AS3" s="813" t="s">
        <v>375</v>
      </c>
      <c r="AT3" s="1005" t="s">
        <v>356</v>
      </c>
      <c r="AU3" s="1006"/>
      <c r="AV3" s="1006"/>
      <c r="AW3" s="1006"/>
      <c r="AX3" s="1007"/>
      <c r="AY3" s="1008" t="s">
        <v>202</v>
      </c>
      <c r="AZ3" s="1009"/>
      <c r="BA3" s="1009"/>
      <c r="BB3" s="1010"/>
      <c r="BC3" s="648" t="s">
        <v>203</v>
      </c>
      <c r="BD3" s="193" t="s">
        <v>204</v>
      </c>
      <c r="BE3" s="193" t="s">
        <v>205</v>
      </c>
      <c r="BF3" s="193" t="s">
        <v>206</v>
      </c>
      <c r="BG3" s="193" t="s">
        <v>207</v>
      </c>
      <c r="BH3" s="193" t="s">
        <v>208</v>
      </c>
      <c r="BI3" s="193" t="s">
        <v>209</v>
      </c>
      <c r="BJ3" s="193" t="s">
        <v>210</v>
      </c>
      <c r="BK3" s="193" t="s">
        <v>211</v>
      </c>
      <c r="BL3" s="294" t="s">
        <v>212</v>
      </c>
      <c r="BM3" s="193" t="s">
        <v>213</v>
      </c>
      <c r="BN3" s="193" t="s">
        <v>214</v>
      </c>
      <c r="BO3" s="193" t="s">
        <v>215</v>
      </c>
      <c r="BP3" s="193" t="s">
        <v>216</v>
      </c>
      <c r="BQ3" s="193" t="s">
        <v>217</v>
      </c>
    </row>
    <row r="4" spans="1:69" s="4" customFormat="1" ht="69" customHeight="1">
      <c r="A4" s="302" t="s">
        <v>380</v>
      </c>
      <c r="B4" s="114"/>
      <c r="C4" s="114"/>
      <c r="D4" s="114"/>
      <c r="E4" s="114"/>
      <c r="F4" s="114"/>
      <c r="G4" s="114"/>
      <c r="H4" s="114"/>
      <c r="I4" s="287" t="s">
        <v>39</v>
      </c>
      <c r="J4" s="194" t="s">
        <v>82</v>
      </c>
      <c r="K4" s="194" t="s">
        <v>83</v>
      </c>
      <c r="L4" s="194" t="s">
        <v>84</v>
      </c>
      <c r="M4" s="194" t="s">
        <v>85</v>
      </c>
      <c r="N4" s="194" t="s">
        <v>86</v>
      </c>
      <c r="O4" s="194" t="s">
        <v>87</v>
      </c>
      <c r="P4" s="194" t="s">
        <v>644</v>
      </c>
      <c r="Q4" s="194" t="s">
        <v>88</v>
      </c>
      <c r="R4" s="194" t="s">
        <v>89</v>
      </c>
      <c r="S4" s="194" t="s">
        <v>90</v>
      </c>
      <c r="T4" s="194" t="s">
        <v>91</v>
      </c>
      <c r="U4" s="194" t="s">
        <v>92</v>
      </c>
      <c r="V4" s="195" t="s">
        <v>93</v>
      </c>
      <c r="W4" s="657" t="s">
        <v>107</v>
      </c>
      <c r="X4" s="658" t="s">
        <v>108</v>
      </c>
      <c r="Y4" s="658" t="s">
        <v>109</v>
      </c>
      <c r="Z4" s="659" t="s">
        <v>110</v>
      </c>
      <c r="AA4" s="657" t="s">
        <v>121</v>
      </c>
      <c r="AB4" s="659" t="s">
        <v>358</v>
      </c>
      <c r="AC4" s="657" t="s">
        <v>37</v>
      </c>
      <c r="AD4" s="658" t="s">
        <v>47</v>
      </c>
      <c r="AE4" s="658" t="s">
        <v>36</v>
      </c>
      <c r="AF4" s="659" t="s">
        <v>119</v>
      </c>
      <c r="AG4" s="660" t="s">
        <v>645</v>
      </c>
      <c r="AH4" s="783" t="s">
        <v>111</v>
      </c>
      <c r="AI4" s="658" t="s">
        <v>114</v>
      </c>
      <c r="AJ4" s="658" t="s">
        <v>113</v>
      </c>
      <c r="AK4" s="659" t="s">
        <v>112</v>
      </c>
      <c r="AL4" s="657" t="s">
        <v>115</v>
      </c>
      <c r="AM4" s="658" t="s">
        <v>116</v>
      </c>
      <c r="AN4" s="658" t="s">
        <v>117</v>
      </c>
      <c r="AO4" s="800" t="s">
        <v>118</v>
      </c>
      <c r="AP4" s="661" t="s">
        <v>68</v>
      </c>
      <c r="AQ4" s="662" t="s">
        <v>200</v>
      </c>
      <c r="AR4" s="663" t="s">
        <v>374</v>
      </c>
      <c r="AS4" s="814" t="s">
        <v>122</v>
      </c>
      <c r="AT4" s="661" t="s">
        <v>72</v>
      </c>
      <c r="AU4" s="662" t="s">
        <v>646</v>
      </c>
      <c r="AV4" s="662" t="s">
        <v>376</v>
      </c>
      <c r="AW4" s="662" t="s">
        <v>120</v>
      </c>
      <c r="AX4" s="663" t="s">
        <v>377</v>
      </c>
      <c r="AY4" s="287" t="s">
        <v>61</v>
      </c>
      <c r="AZ4" s="194" t="s">
        <v>75</v>
      </c>
      <c r="BA4" s="194" t="s">
        <v>62</v>
      </c>
      <c r="BB4" s="195" t="s">
        <v>63</v>
      </c>
      <c r="BC4" s="196" t="s">
        <v>66</v>
      </c>
      <c r="BD4" s="196" t="s">
        <v>66</v>
      </c>
      <c r="BE4" s="196" t="s">
        <v>66</v>
      </c>
      <c r="BF4" s="196" t="s">
        <v>218</v>
      </c>
      <c r="BG4" s="196" t="s">
        <v>66</v>
      </c>
      <c r="BH4" s="196" t="s">
        <v>66</v>
      </c>
      <c r="BI4" s="196" t="s">
        <v>66</v>
      </c>
      <c r="BJ4" s="196" t="s">
        <v>64</v>
      </c>
      <c r="BK4" s="246" t="s">
        <v>64</v>
      </c>
      <c r="BL4" s="295" t="s">
        <v>66</v>
      </c>
      <c r="BM4" s="247" t="s">
        <v>65</v>
      </c>
      <c r="BN4" s="196" t="s">
        <v>219</v>
      </c>
      <c r="BO4" s="196" t="s">
        <v>66</v>
      </c>
      <c r="BP4" s="196" t="s">
        <v>76</v>
      </c>
      <c r="BQ4" s="196" t="s">
        <v>220</v>
      </c>
    </row>
    <row r="5" spans="1:69" ht="36" customHeight="1" thickBot="1">
      <c r="A5" s="302" t="s">
        <v>79</v>
      </c>
      <c r="B5" s="114"/>
      <c r="C5" s="114"/>
      <c r="D5" s="114"/>
      <c r="E5" s="114"/>
      <c r="F5" s="114"/>
      <c r="G5" s="114"/>
      <c r="H5" s="650"/>
      <c r="I5" s="645" t="s">
        <v>7</v>
      </c>
      <c r="J5" s="651" t="s">
        <v>8</v>
      </c>
      <c r="K5" s="214" t="s">
        <v>14</v>
      </c>
      <c r="L5" s="651" t="s">
        <v>725</v>
      </c>
      <c r="M5" s="214" t="s">
        <v>15</v>
      </c>
      <c r="N5" s="214" t="s">
        <v>16</v>
      </c>
      <c r="O5" s="214" t="s">
        <v>17</v>
      </c>
      <c r="P5" s="214" t="s">
        <v>44</v>
      </c>
      <c r="Q5" s="214" t="s">
        <v>31</v>
      </c>
      <c r="R5" s="214" t="s">
        <v>32</v>
      </c>
      <c r="S5" s="214" t="s">
        <v>33</v>
      </c>
      <c r="T5" s="214" t="s">
        <v>34</v>
      </c>
      <c r="U5" s="214" t="s">
        <v>5</v>
      </c>
      <c r="V5" s="646" t="s">
        <v>6</v>
      </c>
      <c r="W5" s="645" t="s">
        <v>38</v>
      </c>
      <c r="X5" s="651" t="s">
        <v>726</v>
      </c>
      <c r="Y5" s="214" t="s">
        <v>43</v>
      </c>
      <c r="Z5" s="646" t="s">
        <v>21</v>
      </c>
      <c r="AA5" s="652" t="s">
        <v>29</v>
      </c>
      <c r="AB5" s="653" t="s">
        <v>727</v>
      </c>
      <c r="AC5" s="645" t="s">
        <v>45</v>
      </c>
      <c r="AD5" s="214" t="s">
        <v>46</v>
      </c>
      <c r="AE5" s="214" t="s">
        <v>40</v>
      </c>
      <c r="AF5" s="646" t="s">
        <v>35</v>
      </c>
      <c r="AG5" s="280" t="s">
        <v>13</v>
      </c>
      <c r="AH5" s="784" t="s">
        <v>24</v>
      </c>
      <c r="AI5" s="214" t="s">
        <v>41</v>
      </c>
      <c r="AJ5" s="651" t="s">
        <v>728</v>
      </c>
      <c r="AK5" s="646" t="s">
        <v>42</v>
      </c>
      <c r="AL5" s="645" t="s">
        <v>69</v>
      </c>
      <c r="AM5" s="214" t="s">
        <v>74</v>
      </c>
      <c r="AN5" s="214" t="s">
        <v>70</v>
      </c>
      <c r="AO5" s="574" t="s">
        <v>73</v>
      </c>
      <c r="AP5" s="645" t="s">
        <v>12</v>
      </c>
      <c r="AQ5" s="214" t="s">
        <v>30</v>
      </c>
      <c r="AR5" s="646" t="s">
        <v>201</v>
      </c>
      <c r="AS5" s="815" t="s">
        <v>27</v>
      </c>
      <c r="AT5" s="645" t="s">
        <v>71</v>
      </c>
      <c r="AU5" s="214" t="s">
        <v>67</v>
      </c>
      <c r="AV5" s="214" t="s">
        <v>67</v>
      </c>
      <c r="AW5" s="214" t="s">
        <v>67</v>
      </c>
      <c r="AX5" s="646" t="s">
        <v>67</v>
      </c>
      <c r="AY5" s="655" t="s">
        <v>18</v>
      </c>
      <c r="AZ5" s="651" t="s">
        <v>9</v>
      </c>
      <c r="BA5" s="651" t="s">
        <v>729</v>
      </c>
      <c r="BB5" s="656" t="s">
        <v>1</v>
      </c>
      <c r="BC5" s="654" t="s">
        <v>20</v>
      </c>
      <c r="BD5" s="654" t="s">
        <v>19</v>
      </c>
      <c r="BE5" s="280" t="s">
        <v>10</v>
      </c>
      <c r="BF5" s="280" t="s">
        <v>11</v>
      </c>
      <c r="BG5" s="654" t="s">
        <v>23</v>
      </c>
      <c r="BH5" s="280" t="s">
        <v>0</v>
      </c>
      <c r="BI5" s="654" t="s">
        <v>2</v>
      </c>
      <c r="BJ5" s="280" t="s">
        <v>3</v>
      </c>
      <c r="BK5" s="248" t="s">
        <v>25</v>
      </c>
      <c r="BL5" s="654" t="s">
        <v>26</v>
      </c>
      <c r="BM5" s="215" t="s">
        <v>28</v>
      </c>
      <c r="BN5" s="280" t="s">
        <v>4</v>
      </c>
      <c r="BO5" s="280" t="s">
        <v>221</v>
      </c>
      <c r="BP5" s="280" t="s">
        <v>22</v>
      </c>
      <c r="BQ5" s="280" t="s">
        <v>77</v>
      </c>
    </row>
    <row r="6" spans="1:69" ht="37.5" customHeight="1">
      <c r="A6" s="888" t="s">
        <v>392</v>
      </c>
      <c r="B6" s="888"/>
      <c r="C6" s="888"/>
      <c r="D6" s="889"/>
      <c r="E6" s="144" t="s">
        <v>124</v>
      </c>
      <c r="F6" s="144"/>
      <c r="G6" s="149"/>
      <c r="H6" s="512"/>
      <c r="I6" s="265" t="str">
        <f>ROUND(COUNTIFS($E$12:$E$243,"*FM*",$F$12:$F$243,"",I$12:I$243,"✔")/(COUNTIFS($E$12:$E$243,"*FM*",$F$12:$F$243,""))*100,0)&amp;"% / "&amp;ROUND(COUNTIFS($E$12:$E$243,"*FM*",$B$12:$B$243,"",$F$12:$F$243,"",I$12:I$243,"✔")/(COUNTIFS($E$12:$E$243,"*FM*",$B$12:$B$243,"",$F$12:$F$243,""))*100,0)&amp;"% / "&amp;ROUND((COUNTIFS($E$12:$E$243,"*FM*",$B$12:$B$243,"",$F$12:$F$243,"",$H$12:$H243,"Yes",I$12:I$243,"✔"))/(COUNTIFS($E$12:$E$243,"*FM*",$B$12:$B$243,"",$F$12:$F$243,"",$H$12:$H243,"Yes"))*100,0)&amp;"%"</f>
        <v>5% / 8% / 9%</v>
      </c>
      <c r="J6" s="255" t="str">
        <f>ROUND(COUNTIFS($E$12:$E$243,"*FM*",$F$12:$F$243,"",J$12:J$243,"✔")/(COUNTIFS($E$12:$E$243,"*FM*",$F$12:$F$243,""))*100,0)&amp;"% / "&amp;ROUND(COUNTIFS($E$12:$E$243,"*FM*",$B$12:$B$243,"",$F$12:$F$243,"",J$12:J$243,"✔")/(COUNTIFS($E$12:$E$243,"*FM*",$B$12:$B$243,"",$F$12:$F$243,""))*100,0)&amp;"% / "&amp;ROUND((COUNTIFS($E$12:$E$243,"*FM*",$B$12:$B$243,"",$F$12:$F$243,"",$H$12:$H243,"Yes",J$12:J$243,"✔"))/(COUNTIFS($E$12:$E$243,"*FM*",$B$12:$B$243,"",$F$12:$F$243,"",$H$12:$H243,"Yes"))*100,0)&amp;"%"</f>
        <v>0% / 0% / 0%</v>
      </c>
      <c r="K6" s="255" t="str">
        <f>ROUND(COUNTIFS($E$12:$E$243,"*FM*",$F$12:$F$243,"",K$12:K$243,"✔")/(COUNTIFS($E$12:$E$243,"*FM*",$F$12:$F$243,""))*100,0)&amp;"% / "&amp;ROUND(COUNTIFS($E$12:$E$243,"*FM*",$B$12:$B$243,"",$F$12:$F$243,"",K$12:K$243,"✔")/(COUNTIFS($E$12:$E$243,"*FM*",$B$12:$B$243,"",$F$12:$F$243,""))*100,0)&amp;"% / "&amp;ROUND((COUNTIFS($E$12:$E$243,"*FM*",$B$12:$B$243,"",$F$12:$F$243,"",$H$12:$H243,"Yes",K$12:K$243,"✔"))/(COUNTIFS($E$12:$E$243,"*FM*",$B$12:$B$243,"",$F$12:$F$243,"",$H$12:$H243,"Yes"))*100,0)&amp;"%"</f>
        <v>0% / 0% / 0%</v>
      </c>
      <c r="L6" s="255" t="str">
        <f>ROUND(COUNTIFS($E$12:$E$243,"*FM*",$F$12:$F$243,"",L$12:L$243,"✔")/(COUNTIFS($E$12:$E$243,"*FM*",$F$12:$F$243,""))*100,0)&amp;"% / "&amp;ROUND(COUNTIFS($E$12:$E$243,"*FM*",$B$12:$B$243,"",$F$12:$F$243,"",L$12:L$243,"✔")/(COUNTIFS($E$12:$E$243,"*FM*",$B$12:$B$243,"",$F$12:$F$243,""))*100,0)&amp;"% / "&amp;ROUND((COUNTIFS($E$12:$E$243,"*FM*",$B$12:$B$243,"",$F$12:$F$243,"",$H$12:$H243,"Yes",L$12:L$243,"✔"))/(COUNTIFS($E$12:$E$243,"*FM*",$B$12:$B$243,"",$F$12:$F$243,"",$H$12:$H243,"Yes"))*100,0)&amp;"%"</f>
        <v>28% / 40% / 47%</v>
      </c>
      <c r="M6" s="255" t="str">
        <f>ROUND(COUNTIFS($E$12:$E$243,"*FM*",$F$12:$F$243,"",M$12:M$243,"✔")/(COUNTIFS($E$12:$E$243,"*FM*",$F$12:$F$243,""))*100,0)&amp;"% / "&amp;ROUND(COUNTIFS($E$12:$E$243,"*FM*",$B$12:$B$243,"",$F$12:$F$243,"",M$12:M$243,"✔")/(COUNTIFS($E$12:$E$243,"*FM*",$B$12:$B$243,"",$F$12:$F$243,""))*100,0)&amp;"% / "&amp;ROUND((COUNTIFS($E$12:$E$243,"*FM*",$B$12:$B$243,"",$F$12:$F$243,"",$H$12:$H243,"Yes",M$12:M$243,"✔"))/(COUNTIFS($E$12:$E$243,"*FM*",$B$12:$B$243,"",$F$12:$F$243,"",$H$12:$H243,"Yes"))*100,0)&amp;"%"</f>
        <v>22% / 32% / 45%</v>
      </c>
      <c r="N6" s="255" t="str">
        <f>ROUND(COUNTIFS($E$12:$E$243,"*FM*",$F$12:$F$243,"",N$12:N$243,"✔")/(COUNTIFS($E$12:$E$243,"*FM*",$F$12:$F$243,""))*100,0)&amp;"% / "&amp;ROUND(COUNTIFS($E$12:$E$243,"*FM*",$B$12:$B$243,"",$F$12:$F$243,"",N$12:N$243,"✔")/(COUNTIFS($E$12:$E$243,"*FM*",$B$12:$B$243,"",$F$12:$F$243,""))*100,0)&amp;"% / "&amp;ROUND((COUNTIFS($E$12:$E$243,"*FM*",$B$12:$B$243,"",$F$12:$F$243,"",$H$12:$H243,"Yes",N$12:N$243,"✔"))/(COUNTIFS($E$12:$E$243,"*FM*",$B$12:$B$243,"",$F$12:$F$243,"",$H$12:$H243,"Yes"))*100,0)&amp;"%"</f>
        <v>5% / 8% / 11%</v>
      </c>
      <c r="O6" s="255" t="str">
        <f>ROUND(COUNTIFS($E$12:$E$243,"*FM*",$F$12:$F$243,"",O$12:O$243,"✔")/(COUNTIFS($E$12:$E$243,"*FM*",$F$12:$F$243,""))*100,0)&amp;"% / "&amp;ROUND(COUNTIFS($E$12:$E$243,"*FM*",$B$12:$B$243,"",$F$12:$F$243,"",O$12:O$243,"✔")/(COUNTIFS($E$12:$E$243,"*FM*",$B$12:$B$243,"",$F$12:$F$243,""))*100,0)&amp;"% / "&amp;ROUND((COUNTIFS($E$12:$E$243,"*FM*",$B$12:$B$243,"",$F$12:$F$243,"",$H$12:$H243,"Yes",O$12:O$243,"✔"))/(COUNTIFS($E$12:$E$243,"*FM*",$B$12:$B$243,"",$F$12:$F$243,"",$H$12:$H243,"Yes"))*100,0)&amp;"%"</f>
        <v>0% / 0% / 0%</v>
      </c>
      <c r="P6" s="255" t="str">
        <f>ROUND(COUNTIFS($E$12:$E$243,"*FM*",$F$12:$F$243,"",P$12:P$243,"✔")/(COUNTIFS($E$12:$E$243,"*FM*",$F$12:$F$243,""))*100,0)&amp;"% / "&amp;ROUND(COUNTIFS($E$12:$E$243,"*FM*",$B$12:$B$243,"",$F$12:$F$243,"",P$12:P$243,"✔")/(COUNTIFS($E$12:$E$243,"*FM*",$B$12:$B$243,"",$F$12:$F$243,""))*100,0)&amp;"% / "&amp;ROUND((COUNTIFS($E$12:$E$243,"*FM*",$B$12:$B$243,"",$F$12:$F$243,"",$H$12:$H243,"Yes",P$12:P$243,"✔"))/(COUNTIFS($E$12:$E$243,"*FM*",$B$12:$B$243,"",$F$12:$F$243,"",$H$12:$H243,"Yes"))*100,0)&amp;"%"</f>
        <v>12% / 17% / 23%</v>
      </c>
      <c r="Q6" s="255" t="str">
        <f>ROUND(COUNTIFS($E$12:$E$243,"*FM*",$F$12:$F$243,"",Q$12:Q$243,"✔")/(COUNTIFS($E$12:$E$243,"*FM*",$F$12:$F$243,""))*100,0)&amp;"% / "&amp;ROUND(COUNTIFS($E$12:$E$243,"*FM*",$B$12:$B$243,"",$F$12:$F$243,"",Q$12:Q$243,"✔")/(COUNTIFS($E$12:$E$243,"*FM*",$B$12:$B$243,"",$F$12:$F$243,""))*100,0)&amp;"% / "&amp;ROUND((COUNTIFS($E$12:$E$243,"*FM*",$B$12:$B$243,"",$F$12:$F$243,"",$H$12:$H243,"Yes",Q$12:Q$243,"✔"))/(COUNTIFS($E$12:$E$243,"*FM*",$B$12:$B$243,"",$F$12:$F$243,"",$H$12:$H243,"Yes"))*100,0)&amp;"%"</f>
        <v>1% / 2% / 2%</v>
      </c>
      <c r="R6" s="255" t="str">
        <f>ROUND(COUNTIFS($E$12:$E$243,"*FM*",$F$12:$F$243,"",R$12:R$243,"✔")/(COUNTIFS($E$12:$E$243,"*FM*",$F$12:$F$243,""))*100,0)&amp;"% / "&amp;ROUND(COUNTIFS($E$12:$E$243,"*FM*",$B$12:$B$243,"",$F$12:$F$243,"",R$12:R$243,"✔")/(COUNTIFS($E$12:$E$243,"*FM*",$B$12:$B$243,"",$F$12:$F$243,""))*100,0)&amp;"% / "&amp;ROUND((COUNTIFS($E$12:$E$243,"*FM*",$B$12:$B$243,"",$F$12:$F$243,"",$H$12:$H243,"Yes",R$12:R$243,"✔"))/(COUNTIFS($E$12:$E$243,"*FM*",$B$12:$B$243,"",$F$12:$F$243,"",$H$12:$H243,"Yes"))*100,0)&amp;"%"</f>
        <v>0% / 0% / 0%</v>
      </c>
      <c r="S6" s="255" t="str">
        <f>ROUND(COUNTIFS($E$12:$E$243,"*FM*",$F$12:$F$243,"",S$12:S$243,"✔")/(COUNTIFS($E$12:$E$243,"*FM*",$F$12:$F$243,""))*100,0)&amp;"% / "&amp;ROUND(COUNTIFS($E$12:$E$243,"*FM*",$B$12:$B$243,"",$F$12:$F$243,"",S$12:S$243,"✔")/(COUNTIFS($E$12:$E$243,"*FM*",$B$12:$B$243,"",$F$12:$F$243,""))*100,0)&amp;"% / "&amp;ROUND((COUNTIFS($E$12:$E$243,"*FM*",$B$12:$B$243,"",$F$12:$F$243,"",$H$12:$H243,"Yes",S$12:S$243,"✔"))/(COUNTIFS($E$12:$E$243,"*FM*",$B$12:$B$243,"",$F$12:$F$243,"",$H$12:$H243,"Yes"))*100,0)&amp;"%"</f>
        <v>1% / 2% / 2%</v>
      </c>
      <c r="T6" s="255" t="str">
        <f>ROUND(COUNTIFS($E$12:$E$243,"*FM*",$F$12:$F$243,"",T$12:T$243,"✔")/(COUNTIFS($E$12:$E$243,"*FM*",$F$12:$F$243,""))*100,0)&amp;"% / "&amp;ROUND(COUNTIFS($E$12:$E$243,"*FM*",$B$12:$B$243,"",$F$12:$F$243,"",T$12:T$243,"✔")/(COUNTIFS($E$12:$E$243,"*FM*",$B$12:$B$243,"",$F$12:$F$243,""))*100,0)&amp;"% / "&amp;ROUND((COUNTIFS($E$12:$E$243,"*FM*",$B$12:$B$243,"",$F$12:$F$243,"",$H$12:$H243,"Yes",T$12:T$243,"✔"))/(COUNTIFS($E$12:$E$243,"*FM*",$B$12:$B$243,"",$F$12:$F$243,"",$H$12:$H243,"Yes"))*100,0)&amp;"%"</f>
        <v>0% / 0% / 0%</v>
      </c>
      <c r="U6" s="255" t="str">
        <f>ROUND(COUNTIFS($E$12:$E$243,"*FM*",$F$12:$F$243,"",U$12:U$243,"✔")/(COUNTIFS($E$12:$E$243,"*FM*",$F$12:$F$243,""))*100,0)&amp;"% / "&amp;ROUND(COUNTIFS($E$12:$E$243,"*FM*",$B$12:$B$243,"",$F$12:$F$243,"",U$12:U$243,"✔")/(COUNTIFS($E$12:$E$243,"*FM*",$B$12:$B$243,"",$F$12:$F$243,""))*100,0)&amp;"% / "&amp;ROUND((COUNTIFS($E$12:$E$243,"*FM*",$B$12:$B$243,"",$F$12:$F$243,"",$H$12:$H243,"Yes",U$12:U$243,"✔"))/(COUNTIFS($E$12:$E$243,"*FM*",$B$12:$B$243,"",$F$12:$F$243,"",$H$12:$H243,"Yes"))*100,0)&amp;"%"</f>
        <v>7% / 11% / 15%</v>
      </c>
      <c r="V6" s="266" t="str">
        <f>ROUND(COUNTIFS($E$12:$E$243,"*FM*",$F$12:$F$243,"",V$12:V$243,"✔")/(COUNTIFS($E$12:$E$243,"*FM*",$F$12:$F$243,""))*100,0)&amp;"% / "&amp;ROUND(COUNTIFS($E$12:$E$243,"*FM*",$B$12:$B$243,"",$F$12:$F$243,"",V$12:V$243,"✔")/(COUNTIFS($E$12:$E$243,"*FM*",$B$12:$B$243,"",$F$12:$F$243,""))*100,0)&amp;"% / "&amp;ROUND((COUNTIFS($E$12:$E$243,"*FM*",$B$12:$B$243,"",$F$12:$F$243,"",$H$12:$H243,"Yes",V$12:V$243,"✔"))/(COUNTIFS($E$12:$E$243,"*FM*",$B$12:$B$243,"",$F$12:$F$243,"",$H$12:$H243,"Yes"))*100,0)&amp;"%"</f>
        <v>19% / 28% / 17%</v>
      </c>
      <c r="W6" s="278" t="str">
        <f>ROUND(COUNTIFS($E$12:$E$243,"*FM*",$F$12:$F$243,"",W$12:W$243,"✔")/(COUNTIFS($E$12:$E$243,"*FM*",$F$12:$F$243,""))*100,0)&amp;"% / "&amp;ROUND(COUNTIFS($E$12:$E$243,"*FM*",$B$12:$B$243,"",$F$12:$F$243,"",W$12:W$243,"✔")/(COUNTIFS($E$12:$E$243,"*FM*",$B$12:$B$243,"",$F$12:$F$243,""))*100,0)&amp;"% / "&amp;ROUND((COUNTIFS($E$12:$E$243,"*FM*",$B$12:$B$243,"",$F$12:$F$243,"",$H$12:$H243,"Yes",W$12:W$243,"✔"))/(COUNTIFS($E$12:$E$243,"*FM*",$B$12:$B$243,"",$F$12:$F$243,"",$H$12:$H243,"Yes"))*100,0)&amp;"%"</f>
        <v>5% / 8% / 9%</v>
      </c>
      <c r="X6" s="255" t="str">
        <f>ROUND(COUNTIFS($E$12:$E$243,"*FM*",$F$12:$F$243,"",X$12:X$243,"✔")/(COUNTIFS($E$12:$E$243,"*FM*",$F$12:$F$243,""))*100,0)&amp;"% / "&amp;ROUND(COUNTIFS($E$12:$E$243,"*FM*",$B$12:$B$243,"",$F$12:$F$243,"",X$12:X$243,"✔")/(COUNTIFS($E$12:$E$243,"*FM*",$B$12:$B$243,"",$F$12:$F$243,""))*100,0)&amp;"% / "&amp;ROUND((COUNTIFS($E$12:$E$243,"*FM*",$B$12:$B$243,"",$F$12:$F$243,"",$H$12:$H243,"Yes",X$12:X$243,"✔"))/(COUNTIFS($E$12:$E$243,"*FM*",$B$12:$B$243,"",$F$12:$F$243,"",$H$12:$H243,"Yes"))*100,0)&amp;"%"</f>
        <v>0% / 0% / 0%</v>
      </c>
      <c r="Y6" s="255" t="str">
        <f>ROUND(COUNTIFS($E$12:$E$243,"*FM*",$F$12:$F$243,"",Y$12:Y$243,"✔")/(COUNTIFS($E$12:$E$243,"*FM*",$F$12:$F$243,""))*100,0)&amp;"% / "&amp;ROUND(COUNTIFS($E$12:$E$243,"*FM*",$B$12:$B$243,"",$F$12:$F$243,"",Y$12:Y$243,"✔")/(COUNTIFS($E$12:$E$243,"*FM*",$B$12:$B$243,"",$F$12:$F$243,""))*100,0)&amp;"% / "&amp;ROUND((COUNTIFS($E$12:$E$243,"*FM*",$B$12:$B$243,"",$F$12:$F$243,"",$H$12:$H243,"Yes",Y$12:Y$243,"✔"))/(COUNTIFS($E$12:$E$243,"*FM*",$B$12:$B$243,"",$F$12:$F$243,"",$H$12:$H243,"Yes"))*100,0)&amp;"%"</f>
        <v>0% / 0% / 0%</v>
      </c>
      <c r="Z6" s="266" t="str">
        <f>ROUND(COUNTIFS($E$12:$E$243,"*FM*",$F$12:$F$243,"",Z$12:Z$243,"✔")/(COUNTIFS($E$12:$E$243,"*FM*",$F$12:$F$243,""))*100,0)&amp;"% / "&amp;ROUND(COUNTIFS($E$12:$E$243,"*FM*",$B$12:$B$243,"",$F$12:$F$243,"",Z$12:Z$243,"✔")/(COUNTIFS($E$12:$E$243,"*FM*",$B$12:$B$243,"",$F$12:$F$243,""))*100,0)&amp;"% / "&amp;ROUND((COUNTIFS($E$12:$E$243,"*FM*",$B$12:$B$243,"",$F$12:$F$243,"",$H$12:$H243,"Yes",Z$12:Z$243,"✔"))/(COUNTIFS($E$12:$E$243,"*FM*",$B$12:$B$243,"",$F$12:$F$243,"",$H$12:$H243,"Yes"))*100,0)&amp;"%"</f>
        <v>28% / 40% / 47%</v>
      </c>
      <c r="AA6" s="278" t="str">
        <f>ROUND(COUNTIFS($E$12:$E$243,"*FM*",$F$12:$F$243,"",AA$12:AA$243,"✔")/(COUNTIFS($E$12:$E$243,"*FM*",$F$12:$F$243,""))*100,0)&amp;"% / "&amp;ROUND(COUNTIFS($E$12:$E$243,"*FM*",$B$12:$B$243,"",$F$12:$F$243,"",AA$12:AA$243,"✔")/(COUNTIFS($E$12:$E$243,"*FM*",$B$12:$B$243,"",$F$12:$F$243,""))*100,0)&amp;"% / "&amp;ROUND((COUNTIFS($E$12:$E$243,"*FM*",$B$12:$B$243,"",$F$12:$F$243,"",$H$12:$H243,"Yes",AA$12:AA$243,"✔"))/(COUNTIFS($E$12:$E$243,"*FM*",$B$12:$B$243,"",$F$12:$F$243,"",$H$12:$H243,"Yes"))*100,0)&amp;"%"</f>
        <v>16% / 23% / 30%</v>
      </c>
      <c r="AB6" s="266" t="str">
        <f>ROUND(COUNTIFS($E$12:$E$243,"*FM*",$F$12:$F$243,"",AB$12:AB$243,"✔")/(COUNTIFS($E$12:$E$243,"*FM*",$F$12:$F$243,""))*100,0)&amp;"% / "&amp;ROUND(COUNTIFS($E$12:$E$243,"*FM*",$B$12:$B$243,"",$F$12:$F$243,"",AB$12:AB$243,"✔")/(COUNTIFS($E$12:$E$243,"*FM*",$B$12:$B$243,"",$F$12:$F$243,""))*100,0)&amp;"% / "&amp;ROUND((COUNTIFS($E$12:$E$243,"*FM*",$B$12:$B$243,"",$F$12:$F$243,"",$H$12:$H243,"Yes",AB$12:AB$243,"✔"))/(COUNTIFS($E$12:$E$243,"*FM*",$B$12:$B$243,"",$F$12:$F$243,"",$H$12:$H243,"Yes"))*100,0)&amp;"%"</f>
        <v>16% / 23% / 30%</v>
      </c>
      <c r="AC6" s="278" t="str">
        <f>ROUND(COUNTIFS($E$12:$E$243,"*FM*",$F$12:$F$243,"",AC$12:AC$243,"✔")/(COUNTIFS($E$12:$E$243,"*FM*",$F$12:$F$243,""))*100,0)&amp;"% / "&amp;ROUND(COUNTIFS($E$12:$E$243,"*FM*",$B$12:$B$243,"",$F$12:$F$243,"",AC$12:AC$243,"✔")/(COUNTIFS($E$12:$E$243,"*FM*",$B$12:$B$243,"",$F$12:$F$243,""))*100,0)&amp;"% / "&amp;ROUND((COUNTIFS($E$12:$E$243,"*FM*",$B$12:$B$243,"",$F$12:$F$243,"",$H$12:$H243,"Yes",AC$12:AC$243,"✔"))/(COUNTIFS($E$12:$E$243,"*FM*",$B$12:$B$243,"",$F$12:$F$243,"",$H$12:$H243,"Yes"))*100,0)&amp;"%"</f>
        <v>44% / 62% / 53%</v>
      </c>
      <c r="AD6" s="255" t="str">
        <f>ROUND(COUNTIFS($E$12:$E$243,"*FM*",$F$12:$F$243,"",AD$12:AD$243,"✔")/(COUNTIFS($E$12:$E$243,"*FM*",$F$12:$F$243,""))*100,0)&amp;"% / "&amp;ROUND(COUNTIFS($E$12:$E$243,"*FM*",$B$12:$B$243,"",$F$12:$F$243,"",AD$12:AD$243,"✔")/(COUNTIFS($E$12:$E$243,"*FM*",$B$12:$B$243,"",$F$12:$F$243,""))*100,0)&amp;"% / "&amp;ROUND((COUNTIFS($E$12:$E$243,"*FM*",$B$12:$B$243,"",$F$12:$F$243,"",$H$12:$H243,"Yes",AD$12:AD$243,"✔"))/(COUNTIFS($E$12:$E$243,"*FM*",$B$12:$B$243,"",$F$12:$F$243,"",$H$12:$H243,"Yes"))*100,0)&amp;"%"</f>
        <v>12% / 17% / 15%</v>
      </c>
      <c r="AE6" s="255" t="str">
        <f>ROUND(COUNTIFS($E$12:$E$243,"*FM*",$F$12:$F$243,"",AE$12:AE$243,"✔")/(COUNTIFS($E$12:$E$243,"*FM*",$F$12:$F$243,""))*100,0)&amp;"% / "&amp;ROUND(COUNTIFS($E$12:$E$243,"*FM*",$B$12:$B$243,"",$F$12:$F$243,"",AE$12:AE$243,"✔")/(COUNTIFS($E$12:$E$243,"*FM*",$B$12:$B$243,"",$F$12:$F$243,""))*100,0)&amp;"% / "&amp;ROUND((COUNTIFS($E$12:$E$243,"*FM*",$B$12:$B$243,"",$F$12:$F$243,"",$H$12:$H243,"Yes",AE$12:AE$243,"✔"))/(COUNTIFS($E$12:$E$243,"*FM*",$B$12:$B$243,"",$F$12:$F$243,"",$H$12:$H243,"Yes"))*100,0)&amp;"%"</f>
        <v>4% / 6% / 9%</v>
      </c>
      <c r="AF6" s="266" t="str">
        <f>ROUND(COUNTIFS($E$12:$E$243,"*FM*",$F$12:$F$243,"",AF$12:AF$243,"✔")/(COUNTIFS($E$12:$E$243,"*FM*",$F$12:$F$243,""))*100,0)&amp;"% / "&amp;ROUND(COUNTIFS($E$12:$E$243,"*FM*",$B$12:$B$243,"",$F$12:$F$243,"",AF$12:AF$243,"✔")/(COUNTIFS($E$12:$E$243,"*FM*",$B$12:$B$243,"",$F$12:$F$243,""))*100,0)&amp;"% / "&amp;ROUND((COUNTIFS($E$12:$E$243,"*FM*",$B$12:$B$243,"",$F$12:$F$243,"",$H$12:$H243,"Yes",AF$12:AF$243,"✔"))/(COUNTIFS($E$12:$E$243,"*FM*",$B$12:$B$243,"",$F$12:$F$243,"",$H$12:$H243,"Yes"))*100,0)&amp;"%"</f>
        <v>0% / 0% / 0%</v>
      </c>
      <c r="AG6" s="281" t="str">
        <f>ROUND(COUNTIFS($E$12:$E$243,"*FM*",$F$12:$F$243,"",AG$12:AG$243,"✔")/(COUNTIFS($E$12:$E$243,"*FM*",$F$12:$F$243,""))*100,0)&amp;"% / "&amp;ROUND(COUNTIFS($E$12:$E$243,"*FM*",$B$12:$B$243,"",$F$12:$F$243,"",AG$12:AG$243,"✔")/(COUNTIFS($E$12:$E$243,"*FM*",$B$12:$B$243,"",$F$12:$F$243,""))*100,0)&amp;"% / "&amp;ROUND((COUNTIFS($E$12:$E$243,"*FM*",$B$12:$B$243,"",$F$12:$F$243,"",$H$12:$H243,"Yes",AG$12:AG$243,"✔"))/(COUNTIFS($E$12:$E$243,"*FM*",$B$12:$B$243,"",$F$12:$F$243,"",$H$12:$H243,"Yes"))*100,0)&amp;"%"</f>
        <v>4% / 6% / 9%</v>
      </c>
      <c r="AH6" s="785" t="str">
        <f>ROUND(COUNTIFS($E$12:$E$243,"*FM*",$F$12:$F$243,"",AH$12:AH$243,"✔")/(COUNTIFS($E$12:$E$243,"*FM*",$F$12:$F$243,""))*100,0)&amp;"% / "&amp;ROUND(COUNTIFS($E$12:$E$243,"*FM*",$B$12:$B$243,"",$F$12:$F$243,"",AH$12:AH$243,"✔")/(COUNTIFS($E$12:$E$243,"*FM*",$B$12:$B$243,"",$F$12:$F$243,""))*100,0)&amp;"% / "&amp;ROUND((COUNTIFS($E$12:$E$243,"*FM*",$B$12:$B$243,"",$F$12:$F$243,"",$H$12:$H243,"Yes",AH$12:AH$243,"✔"))/(COUNTIFS($E$12:$E$243,"*FM*",$B$12:$B$243,"",$F$12:$F$243,"",$H$12:$H243,"Yes"))*100,0)&amp;"%"</f>
        <v>69% / 74% / 87%</v>
      </c>
      <c r="AI6" s="255" t="str">
        <f>ROUND(COUNTIFS($E$12:$E$243,"*FM*",$F$12:$F$243,"",AI$12:AI$243,"✔")/(COUNTIFS($E$12:$E$243,"*FM*",$F$12:$F$243,""))*100,0)&amp;"% / "&amp;ROUND(COUNTIFS($E$12:$E$243,"*FM*",$B$12:$B$243,"",$F$12:$F$243,"",AI$12:AI$243,"✔")/(COUNTIFS($E$12:$E$243,"*FM*",$B$12:$B$243,"",$F$12:$F$243,""))*100,0)&amp;"% / "&amp;ROUND((COUNTIFS($E$12:$E$243,"*FM*",$B$12:$B$243,"",$F$12:$F$243,"",$H$12:$H243,"Yes",AI$12:AI$243,"✔"))/(COUNTIFS($E$12:$E$243,"*FM*",$B$12:$B$243,"",$F$12:$F$243,"",$H$12:$H243,"Yes"))*100,0)&amp;"%"</f>
        <v>55% / 54% / 64%</v>
      </c>
      <c r="AJ6" s="255" t="str">
        <f>ROUND(COUNTIFS($E$12:$E$243,"*FM*",$F$12:$F$243,"",AJ$12:AJ$243,"✔")/(COUNTIFS($E$12:$E$243,"*FM*",$F$12:$F$243,""))*100,0)&amp;"% / "&amp;ROUND(COUNTIFS($E$12:$E$243,"*FM*",$B$12:$B$243,"",$F$12:$F$243,"",AJ$12:AJ$243,"✔")/(COUNTIFS($E$12:$E$243,"*FM*",$B$12:$B$243,"",$F$12:$F$243,""))*100,0)&amp;"% / "&amp;ROUND((COUNTIFS($E$12:$E$243,"*FM*",$B$12:$B$243,"",$F$12:$F$243,"",$H$12:$H243,"Yes",AJ$12:AJ$243,"✔"))/(COUNTIFS($E$12:$E$243,"*FM*",$B$12:$B$243,"",$F$12:$F$243,"",$H$12:$H243,"Yes"))*100,0)&amp;"%"</f>
        <v>51% / 29% / 40%</v>
      </c>
      <c r="AK6" s="266" t="str">
        <f>ROUND(COUNTIFS($E$12:$E$243,"*FM*",$F$12:$F$243,"",AK$12:AK$243,"✔")/(COUNTIFS($E$12:$E$243,"*FM*",$F$12:$F$243,""))*100,0)&amp;"% / "&amp;ROUND(COUNTIFS($E$12:$E$243,"*FM*",$B$12:$B$243,"",$F$12:$F$243,"",AK$12:AK$243,"✔")/(COUNTIFS($E$12:$E$243,"*FM*",$B$12:$B$243,"",$F$12:$F$243,""))*100,0)&amp;"% / "&amp;ROUND((COUNTIFS($E$12:$E$243,"*FM*",$B$12:$B$243,"",$F$12:$F$243,"",$H$12:$H243,"Yes",AK$12:AK$243,"✔"))/(COUNTIFS($E$12:$E$243,"*FM*",$B$12:$B$243,"",$F$12:$F$243,"",$H$12:$H243,"Yes"))*100,0)&amp;"%"</f>
        <v>2% / 3% / 4%</v>
      </c>
      <c r="AL6" s="278" t="str">
        <f>ROUND(COUNTIFS($E$12:$E$243,"*FM*",$F$12:$F$243,"",AL$12:AL$243,"✔")/(COUNTIFS($E$12:$E$243,"*FM*",$F$12:$F$243,""))*100,0)&amp;"% / "&amp;ROUND(COUNTIFS($E$12:$E$243,"*FM*",$B$12:$B$243,"",$F$12:$F$243,"",AL$12:AL$243,"✔")/(COUNTIFS($E$12:$E$243,"*FM*",$B$12:$B$243,"",$F$12:$F$243,""))*100,0)&amp;"% / "&amp;ROUND((COUNTIFS($E$12:$E$243,"*FM*",$B$12:$B$243,"",$F$12:$F$243,"",$H$12:$H243,"Yes",AL$12:AL$243,"✔"))/(COUNTIFS($E$12:$E$243,"*FM*",$B$12:$B$243,"",$F$12:$F$243,"",$H$12:$H243,"Yes"))*100,0)&amp;"%"</f>
        <v>47% / 54% / 68%</v>
      </c>
      <c r="AM6" s="255" t="str">
        <f>ROUND(COUNTIFS($E$12:$E$243,"*FM*",$F$12:$F$243,"",AM$12:AM$243,"✔")/(COUNTIFS($E$12:$E$243,"*FM*",$F$12:$F$243,""))*100,0)&amp;"% / "&amp;ROUND(COUNTIFS($E$12:$E$243,"*FM*",$B$12:$B$243,"",$F$12:$F$243,"",AM$12:AM$243,"✔")/(COUNTIFS($E$12:$E$243,"*FM*",$B$12:$B$243,"",$F$12:$F$243,""))*100,0)&amp;"% / "&amp;ROUND((COUNTIFS($E$12:$E$243,"*FM*",$B$12:$B$243,"",$F$12:$F$243,"",$H$12:$H243,"Yes",AM$12:AM$243,"✔"))/(COUNTIFS($E$12:$E$243,"*FM*",$B$12:$B$243,"",$F$12:$F$243,"",$H$12:$H243,"Yes"))*100,0)&amp;"%"</f>
        <v>26% / 23% / 26%</v>
      </c>
      <c r="AN6" s="255" t="str">
        <f>ROUND(COUNTIFS($E$12:$E$243,"*FM*",$F$12:$F$243,"",AN$12:AN$243,"✔")/(COUNTIFS($E$12:$E$243,"*FM*",$F$12:$F$243,""))*100,0)&amp;"% / "&amp;ROUND(COUNTIFS($E$12:$E$243,"*FM*",$B$12:$B$243,"",$F$12:$F$243,"",AN$12:AN$243,"✔")/(COUNTIFS($E$12:$E$243,"*FM*",$B$12:$B$243,"",$F$12:$F$243,""))*100,0)&amp;"% / "&amp;ROUND((COUNTIFS($E$12:$E$243,"*FM*",$B$12:$B$243,"",$F$12:$F$243,"",$H$12:$H243,"Yes",AN$12:AN$243,"✔"))/(COUNTIFS($E$12:$E$243,"*FM*",$B$12:$B$243,"",$F$12:$F$243,"",$H$12:$H243,"Yes"))*100,0)&amp;"%"</f>
        <v>47% / 54% / 68%</v>
      </c>
      <c r="AO6" s="575" t="str">
        <f>ROUND(COUNTIFS($E$12:$E$243,"*FM*",$F$12:$F$243,"",AO$12:AO$243,"✔")/(COUNTIFS($E$12:$E$243,"*FM*",$F$12:$F$243,""))*100,0)&amp;"% / "&amp;ROUND(COUNTIFS($E$12:$E$243,"*FM*",$B$12:$B$243,"",$F$12:$F$243,"",AO$12:AO$243,"✔")/(COUNTIFS($E$12:$E$243,"*FM*",$B$12:$B$243,"",$F$12:$F$243,""))*100,0)&amp;"% / "&amp;ROUND((COUNTIFS($E$12:$E$243,"*FM*",$B$12:$B$243,"",$F$12:$F$243,"",$H$12:$H243,"Yes",AO$12:AO$243,"✔"))/(COUNTIFS($E$12:$E$243,"*FM*",$B$12:$B$243,"",$F$12:$F$243,"",$H$12:$H243,"Yes"))*100,0)&amp;"%"</f>
        <v>37% / 40% / 49%</v>
      </c>
      <c r="AP6" s="278" t="str">
        <f>ROUND(COUNTIFS($E$12:$E$243,"*FM*",$F$12:$F$243,"",AP$12:AP$243,"✔")/(COUNTIFS($E$12:$E$243,"*FM*",$F$12:$F$243,""))*100,0)&amp;"% / "&amp;ROUND(COUNTIFS($E$12:$E$243,"*FM*",$B$12:$B$243,"",$F$12:$F$243,"",AP$12:AP$243,"✔")/(COUNTIFS($E$12:$E$243,"*FM*",$B$12:$B$243,"",$F$12:$F$243,""))*100,0)&amp;"% / "&amp;ROUND((COUNTIFS($E$12:$E$243,"*FM*",$B$12:$B$243,"",$F$12:$F$243,"",$H$12:$H243,"Yes",AP$12:AP$243,"✔"))/(COUNTIFS($E$12:$E$243,"*FM*",$B$12:$B$243,"",$F$12:$F$243,"",$H$12:$H243,"Yes"))*100,0)&amp;"%"</f>
        <v>53% / 69% / 72%</v>
      </c>
      <c r="AQ6" s="255" t="str">
        <f>ROUND(COUNTIFS($E$12:$E$243,"*FM*",$F$12:$F$243,"",AQ$12:AQ$243,"✔")/(COUNTIFS($E$12:$E$243,"*FM*",$F$12:$F$243,""))*100,0)&amp;"% / "&amp;ROUND(COUNTIFS($E$12:$E$243,"*FM*",$B$12:$B$243,"",$F$12:$F$243,"",AQ$12:AQ$243,"✔")/(COUNTIFS($E$12:$E$243,"*FM*",$B$12:$B$243,"",$F$12:$F$243,""))*100,0)&amp;"% / "&amp;ROUND((COUNTIFS($E$12:$E$243,"*FM*",$B$12:$B$243,"",$F$12:$F$243,"",$H$12:$H243,"Yes",AQ$12:AQ$243,"✔"))/(COUNTIFS($E$12:$E$243,"*FM*",$B$12:$B$243,"",$F$12:$F$243,"",$H$12:$H243,"Yes"))*100,0)&amp;"%"</f>
        <v>13% / 11% / 9%</v>
      </c>
      <c r="AR6" s="266" t="str">
        <f>ROUND(COUNTIFS($E$12:$E$243,"*FM*",$F$12:$F$243,"",AR$12:AR$243,"✔")/(COUNTIFS($E$12:$E$243,"*FM*",$F$12:$F$243,""))*100,0)&amp;"% / "&amp;ROUND(COUNTIFS($E$12:$E$243,"*FM*",$B$12:$B$243,"",$F$12:$F$243,"",AR$12:AR$243,"✔")/(COUNTIFS($E$12:$E$243,"*FM*",$B$12:$B$243,"",$F$12:$F$243,""))*100,0)&amp;"% / "&amp;ROUND((COUNTIFS($E$12:$E$243,"*FM*",$B$12:$B$243,"",$F$12:$F$243,"",$H$12:$H243,"Yes",AR$12:AR$243,"✔"))/(COUNTIFS($E$12:$E$243,"*FM*",$B$12:$B$243,"",$F$12:$F$243,"",$H$12:$H243,"Yes"))*100,0)&amp;"%"</f>
        <v>83% / 95% / 96%</v>
      </c>
      <c r="AS6" s="250" t="str">
        <f>ROUND(COUNTIFS($E$12:$E$243,"*FM*",$F$12:$F$243,"",AS$12:AS$243,"✔")/(COUNTIFS($E$12:$E$243,"*FM*",$F$12:$F$243,""))*100,0)&amp;"% / "&amp;ROUND(COUNTIFS($E$12:$E$243,"*FM*",$B$12:$B$243,"",$F$12:$F$243,"",AS$12:AS$243,"✔")/(COUNTIFS($E$12:$E$243,"*FM*",$B$12:$B$243,"",$F$12:$F$243,""))*100,0)&amp;"% / "&amp;ROUND((COUNTIFS($E$12:$E$243,"*FM*",$B$12:$B$243,"",$F$12:$F$243,"",$H$12:$H243,"Yes",AS$12:AS$243,"✔"))/(COUNTIFS($E$12:$E$243,"*FM*",$B$12:$B$243,"",$F$12:$F$243,"",$H$12:$H243,"Yes"))*100,0)&amp;"%"</f>
        <v>13% / 18% / 23%</v>
      </c>
      <c r="AT6" s="278" t="str">
        <f>ROUND(COUNTIFS($E$12:$E$243,"*FM*",$F$12:$F$243,"",AT$12:AT$243,"✔")/(COUNTIFS($E$12:$E$243,"*FM*",$F$12:$F$243,""))*100,0)&amp;"% / "&amp;ROUND(COUNTIFS($E$12:$E$243,"*FM*",$B$12:$B$243,"",$F$12:$F$243,"",AT$12:AT$243,"✔")/(COUNTIFS($E$12:$E$243,"*FM*",$B$12:$B$243,"",$F$12:$F$243,""))*100,0)&amp;"% / "&amp;ROUND((COUNTIFS($E$12:$E$243,"*FM*",$B$12:$B$243,"",$F$12:$F$243,"",$H$12:$H243,"Yes",AT$12:AT$243,"✔"))/(COUNTIFS($E$12:$E$243,"*FM*",$B$12:$B$243,"",$F$12:$F$243,"",$H$12:$H243,"Yes"))*100,0)&amp;"%"</f>
        <v>0% / 0% / 0%</v>
      </c>
      <c r="AU6" s="255" t="str">
        <f>ROUND(COUNTIFS($E$12:$E$243,"*FM*",$F$12:$F$243,"",AU$12:AU$243,"✔")/(COUNTIFS($E$12:$E$243,"*FM*",$F$12:$F$243,""))*100,0)&amp;"% / "&amp;ROUND(COUNTIFS($E$12:$E$243,"*FM*",$B$12:$B$243,"",$F$12:$F$243,"",AU$12:AU$243,"✔")/(COUNTIFS($E$12:$E$243,"*FM*",$B$12:$B$243,"",$F$12:$F$243,""))*100,0)&amp;"% / "&amp;ROUND((COUNTIFS($E$12:$E$243,"*FM*",$B$12:$B$243,"",$F$12:$F$243,"",$H$12:$H243,"Yes",AU$12:AU$243,"✔"))/(COUNTIFS($E$12:$E$243,"*FM*",$B$12:$B$243,"",$F$12:$F$243,"",$H$12:$H243,"Yes"))*100,0)&amp;"%"</f>
        <v>17% / 25% / 30%</v>
      </c>
      <c r="AV6" s="255" t="str">
        <f>ROUND(COUNTIFS($E$12:$E$243,"*FM*",$F$12:$F$243,"",AV$12:AV$243,"✔")/(COUNTIFS($E$12:$E$243,"*FM*",$F$12:$F$243,""))*100,0)&amp;"% / "&amp;ROUND(COUNTIFS($E$12:$E$243,"*FM*",$B$12:$B$243,"",$F$12:$F$243,"",AV$12:AV$243,"✔")/(COUNTIFS($E$12:$E$243,"*FM*",$B$12:$B$243,"",$F$12:$F$243,""))*100,0)&amp;"% / "&amp;ROUND((COUNTIFS($E$12:$E$243,"*FM*",$B$12:$B$243,"",$F$12:$F$243,"",$H$12:$H243,"Yes",AV$12:AV$243,"✔"))/(COUNTIFS($E$12:$E$243,"*FM*",$B$12:$B$243,"",$F$12:$F$243,"",$H$12:$H243,"Yes"))*100,0)&amp;"%"</f>
        <v>6% / 9% / 13%</v>
      </c>
      <c r="AW6" s="255" t="str">
        <f>ROUND(COUNTIFS($E$12:$E$243,"*FM*",$F$12:$F$243,"",AW$12:AW$243,"✔")/(COUNTIFS($E$12:$E$243,"*FM*",$F$12:$F$243,""))*100,0)&amp;"% / "&amp;ROUND(COUNTIFS($E$12:$E$243,"*FM*",$B$12:$B$243,"",$F$12:$F$243,"",AW$12:AW$243,"✔")/(COUNTIFS($E$12:$E$243,"*FM*",$B$12:$B$243,"",$F$12:$F$243,""))*100,0)&amp;"% / "&amp;ROUND((COUNTIFS($E$12:$E$243,"*FM*",$B$12:$B$243,"",$F$12:$F$243,"",$H$12:$H243,"Yes",AW$12:AW$243,"✔"))/(COUNTIFS($E$12:$E$243,"*FM*",$B$12:$B$243,"",$F$12:$F$243,"",$H$12:$H243,"Yes"))*100,0)&amp;"%"</f>
        <v>22% / 32% / 32%</v>
      </c>
      <c r="AX6" s="266" t="str">
        <f>ROUND(COUNTIFS($E$12:$E$243,"*FM*",$F$12:$F$243,"",AX$12:AX$243,"✔")/(COUNTIFS($E$12:$E$243,"*FM*",$F$12:$F$243,""))*100,0)&amp;"% / "&amp;ROUND(COUNTIFS($E$12:$E$243,"*FM*",$B$12:$B$243,"",$F$12:$F$243,"",AX$12:AX$243,"✔")/(COUNTIFS($E$12:$E$243,"*FM*",$B$12:$B$243,"",$F$12:$F$243,""))*100,0)&amp;"% / "&amp;ROUND((COUNTIFS($E$12:$E$243,"*FM*",$B$12:$B$243,"",$F$12:$F$243,"",$H$12:$H243,"Yes",AX$12:AX$243,"✔"))/(COUNTIFS($E$12:$E$243,"*FM*",$B$12:$B$243,"",$F$12:$F$243,"",$H$12:$H243,"Yes"))*100,0)&amp;"%"</f>
        <v>3% / 5% / 6%</v>
      </c>
      <c r="AY6" s="278" t="str">
        <f>ROUND(COUNTIFS($E$12:$E$243,"*FM*",$F$12:$F$243,"",AY$12:AY$243,"✔")/(COUNTIFS($E$12:$E$243,"*FM*",$F$12:$F$243,""))*100,0)&amp;"% / "&amp;ROUND(COUNTIFS($E$12:$E$243,"*FM*",$B$12:$B$243,"",$F$12:$F$243,"",AY$12:AY$243,"✔")/(COUNTIFS($E$12:$E$243,"*FM*",$B$12:$B$243,"",$F$12:$F$243,""))*100,0)&amp;"% / "&amp;ROUND((COUNTIFS($E$12:$E$243,"*FM*",$B$12:$B$243,"",$F$12:$F$243,"",$H$12:$H243,"Yes",AY$12:AY$243,"✔"))/(COUNTIFS($E$12:$E$243,"*FM*",$B$12:$B$243,"",$F$12:$F$243,"",$H$12:$H243,"Yes"))*100,0)&amp;"%"</f>
        <v>28% / 26% / 30%</v>
      </c>
      <c r="AZ6" s="255" t="str">
        <f>ROUND(COUNTIFS($E$12:$E$243,"*FM*",$F$12:$F$243,"",AZ$12:AZ$243,"✔")/(COUNTIFS($E$12:$E$243,"*FM*",$F$12:$F$243,""))*100,0)&amp;"% / "&amp;ROUND(COUNTIFS($E$12:$E$243,"*FM*",$B$12:$B$243,"",$F$12:$F$243,"",AZ$12:AZ$243,"✔")/(COUNTIFS($E$12:$E$243,"*FM*",$B$12:$B$243,"",$F$12:$F$243,""))*100,0)&amp;"% / "&amp;ROUND((COUNTIFS($E$12:$E$243,"*FM*",$B$12:$B$243,"",$F$12:$F$243,"",$H$12:$H243,"Yes",AZ$12:AZ$243,"✔"))/(COUNTIFS($E$12:$E$243,"*FM*",$B$12:$B$243,"",$F$12:$F$243,"",$H$12:$H243,"Yes"))*100,0)&amp;"%"</f>
        <v>28% / 26% / 30%</v>
      </c>
      <c r="BA6" s="255" t="str">
        <f>ROUND(COUNTIFS($E$12:$E$243,"*FM*",$F$12:$F$243,"",BA$12:BA$243,"✔")/(COUNTIFS($E$12:$E$243,"*FM*",$F$12:$F$243,""))*100,0)&amp;"% / "&amp;ROUND(COUNTIFS($E$12:$E$243,"*FM*",$B$12:$B$243,"",$F$12:$F$243,"",BA$12:BA$243,"✔")/(COUNTIFS($E$12:$E$243,"*FM*",$B$12:$B$243,"",$F$12:$F$243,""))*100,0)&amp;"% / "&amp;ROUND((COUNTIFS($E$12:$E$243,"*FM*",$B$12:$B$243,"",$F$12:$F$243,"",$H$12:$H243,"Yes",BA$12:BA$243,"✔"))/(COUNTIFS($E$12:$E$243,"*FM*",$B$12:$B$243,"",$F$12:$F$243,"",$H$12:$H243,"Yes"))*100,0)&amp;"%"</f>
        <v>28% / 26% / 30%</v>
      </c>
      <c r="BB6" s="266" t="str">
        <f>ROUND(COUNTIFS($E$12:$E$243,"*FM*",$F$12:$F$243,"",BB$12:BB$243,"✔")/(COUNTIFS($E$12:$E$243,"*FM*",$F$12:$F$243,""))*100,0)&amp;"% / "&amp;ROUND(COUNTIFS($E$12:$E$243,"*FM*",$B$12:$B$243,"",$F$12:$F$243,"",BB$12:BB$243,"✔")/(COUNTIFS($E$12:$E$243,"*FM*",$B$12:$B$243,"",$F$12:$F$243,""))*100,0)&amp;"% / "&amp;ROUND((COUNTIFS($E$12:$E$243,"*FM*",$B$12:$B$243,"",$F$12:$F$243,"",$H$12:$H243,"Yes",BB$12:BB$243,"✔"))/(COUNTIFS($E$12:$E$243,"*FM*",$B$12:$B$243,"",$F$12:$F$243,"",$H$12:$H243,"Yes"))*100,0)&amp;"%"</f>
        <v>28% / 26% / 30%</v>
      </c>
      <c r="BC6" s="281" t="str">
        <f>ROUND(COUNTIFS($E$12:$E$243,"*FM*",$F$12:$F$243,"",BC$12:BC$243,"✔")/(COUNTIFS($E$12:$E$243,"*FM*",$F$12:$F$243,""))*100,0)&amp;"% / "&amp;ROUND(COUNTIFS($E$12:$E$243,"*FM*",$B$12:$B$243,"",$F$12:$F$243,"",BC$12:BC$243,"✔")/(COUNTIFS($E$12:$E$243,"*FM*",$B$12:$B$243,"",$F$12:$F$243,""))*100,0)&amp;"% / "&amp;ROUND((COUNTIFS($E$12:$E$243,"*FM*",$B$12:$B$243,"",$F$12:$F$243,"",$H$12:$H243,"Yes",BC$12:BC$243,"✔"))/(COUNTIFS($E$12:$E$243,"*FM*",$B$12:$B$243,"",$F$12:$F$243,"",$H$12:$H243,"Yes"))*100,0)&amp;"%"</f>
        <v>28% / 26% / 30%</v>
      </c>
      <c r="BD6" s="281" t="str">
        <f>ROUND(COUNTIFS($E$12:$E$243,"*FM*",$F$12:$F$243,"",BD$12:BD$243,"✔")/(COUNTIFS($E$12:$E$243,"*FM*",$F$12:$F$243,""))*100,0)&amp;"% / "&amp;ROUND(COUNTIFS($E$12:$E$243,"*FM*",$B$12:$B$243,"",$F$12:$F$243,"",BD$12:BD$243,"✔")/(COUNTIFS($E$12:$E$243,"*FM*",$B$12:$B$243,"",$F$12:$F$243,""))*100,0)&amp;"% / "&amp;ROUND((COUNTIFS($E$12:$E$243,"*FM*",$B$12:$B$243,"",$F$12:$F$243,"",$H$12:$H243,"Yes",BD$12:BD$243,"✔"))/(COUNTIFS($E$12:$E$243,"*FM*",$B$12:$B$243,"",$F$12:$F$243,"",$H$12:$H243,"Yes"))*100,0)&amp;"%"</f>
        <v>28% / 26% / 30%</v>
      </c>
      <c r="BE6" s="281" t="str">
        <f>ROUND(COUNTIFS($E$12:$E$243,"*FM*",$F$12:$F$243,"",BE$12:BE$243,"✔")/(COUNTIFS($E$12:$E$243,"*FM*",$F$12:$F$243,""))*100,0)&amp;"% / "&amp;ROUND(COUNTIFS($E$12:$E$243,"*FM*",$B$12:$B$243,"",$F$12:$F$243,"",BE$12:BE$243,"✔")/(COUNTIFS($E$12:$E$243,"*FM*",$B$12:$B$243,"",$F$12:$F$243,""))*100,0)&amp;"% / "&amp;ROUND((COUNTIFS($E$12:$E$243,"*FM*",$B$12:$B$243,"",$F$12:$F$243,"",$H$12:$H243,"Yes",BE$12:BE$243,"✔"))/(COUNTIFS($E$12:$E$243,"*FM*",$B$12:$B$243,"",$F$12:$F$243,"",$H$12:$H243,"Yes"))*100,0)&amp;"%"</f>
        <v>28% / 26% / 30%</v>
      </c>
      <c r="BF6" s="281" t="str">
        <f>ROUND(COUNTIFS($E$12:$E$243,"*FM*",$F$12:$F$243,"",BF$12:BF$243,"✔")/(COUNTIFS($E$12:$E$243,"*FM*",$F$12:$F$243,""))*100,0)&amp;"% / "&amp;ROUND(COUNTIFS($E$12:$E$243,"*FM*",$B$12:$B$243,"",$F$12:$F$243,"",BF$12:BF$243,"✔")/(COUNTIFS($E$12:$E$243,"*FM*",$B$12:$B$243,"",$F$12:$F$243,""))*100,0)&amp;"% / "&amp;ROUND((COUNTIFS($E$12:$E$243,"*FM*",$B$12:$B$243,"",$F$12:$F$243,"",$H$12:$H243,"Yes",BF$12:BF$243,"✔"))/(COUNTIFS($E$12:$E$243,"*FM*",$B$12:$B$243,"",$F$12:$F$243,"",$H$12:$H243,"Yes"))*100,0)&amp;"%"</f>
        <v>28% / 26% / 30%</v>
      </c>
      <c r="BG6" s="281" t="str">
        <f>ROUND(COUNTIFS($E$12:$E$243,"*FM*",$F$12:$F$243,"",BG$12:BG$243,"✔")/(COUNTIFS($E$12:$E$243,"*FM*",$F$12:$F$243,""))*100,0)&amp;"% / "&amp;ROUND(COUNTIFS($E$12:$E$243,"*FM*",$B$12:$B$243,"",$F$12:$F$243,"",BG$12:BG$243,"✔")/(COUNTIFS($E$12:$E$243,"*FM*",$B$12:$B$243,"",$F$12:$F$243,""))*100,0)&amp;"% / "&amp;ROUND((COUNTIFS($E$12:$E$243,"*FM*",$B$12:$B$243,"",$F$12:$F$243,"",$H$12:$H243,"Yes",BG$12:BG$243,"✔"))/(COUNTIFS($E$12:$E$243,"*FM*",$B$12:$B$243,"",$F$12:$F$243,"",$H$12:$H243,"Yes"))*100,0)&amp;"%"</f>
        <v>28% / 26% / 30%</v>
      </c>
      <c r="BH6" s="281" t="str">
        <f>ROUND(COUNTIFS($E$12:$E$243,"*FM*",$F$12:$F$243,"",BH$12:BH$243,"✔")/(COUNTIFS($E$12:$E$243,"*FM*",$F$12:$F$243,""))*100,0)&amp;"% / "&amp;ROUND(COUNTIFS($E$12:$E$243,"*FM*",$B$12:$B$243,"",$F$12:$F$243,"",BH$12:BH$243,"✔")/(COUNTIFS($E$12:$E$243,"*FM*",$B$12:$B$243,"",$F$12:$F$243,""))*100,0)&amp;"% / "&amp;ROUND((COUNTIFS($E$12:$E$243,"*FM*",$B$12:$B$243,"",$F$12:$F$243,"",$H$12:$H243,"Yes",BH$12:BH$243,"✔"))/(COUNTIFS($E$12:$E$243,"*FM*",$B$12:$B$243,"",$F$12:$F$243,"",$H$12:$H243,"Yes"))*100,0)&amp;"%"</f>
        <v>28% / 26% / 30%</v>
      </c>
      <c r="BI6" s="281" t="str">
        <f>ROUND(COUNTIFS($E$12:$E$243,"*FM*",$F$12:$F$243,"",BI$12:BI$243,"✔")/(COUNTIFS($E$12:$E$243,"*FM*",$F$12:$F$243,""))*100,0)&amp;"% / "&amp;ROUND(COUNTIFS($E$12:$E$243,"*FM*",$B$12:$B$243,"",$F$12:$F$243,"",BI$12:BI$243,"✔")/(COUNTIFS($E$12:$E$243,"*FM*",$B$12:$B$243,"",$F$12:$F$243,""))*100,0)&amp;"% / "&amp;ROUND((COUNTIFS($E$12:$E$243,"*FM*",$B$12:$B$243,"",$F$12:$F$243,"",$H$12:$H243,"Yes",BI$12:BI$243,"✔"))/(COUNTIFS($E$12:$E$243,"*FM*",$B$12:$B$243,"",$F$12:$F$243,"",$H$12:$H243,"Yes"))*100,0)&amp;"%"</f>
        <v>28% / 26% / 30%</v>
      </c>
      <c r="BJ6" s="281" t="str">
        <f>ROUND(COUNTIFS($E$12:$E$243,"*FM*",$F$12:$F$243,"",BJ$12:BJ$243,"✔")/(COUNTIFS($E$12:$E$243,"*FM*",$F$12:$F$243,""))*100,0)&amp;"% / "&amp;ROUND(COUNTIFS($E$12:$E$243,"*FM*",$B$12:$B$243,"",$F$12:$F$243,"",BJ$12:BJ$243,"✔")/(COUNTIFS($E$12:$E$243,"*FM*",$B$12:$B$243,"",$F$12:$F$243,""))*100,0)&amp;"% / "&amp;ROUND((COUNTIFS($E$12:$E$243,"*FM*",$B$12:$B$243,"",$F$12:$F$243,"",$H$12:$H243,"Yes",BJ$12:BJ$243,"✔"))/(COUNTIFS($E$12:$E$243,"*FM*",$B$12:$B$243,"",$F$12:$F$243,"",$H$12:$H243,"Yes"))*100,0)&amp;"%"</f>
        <v>28% / 26% / 30%</v>
      </c>
      <c r="BK6" s="249" t="str">
        <f>ROUND(COUNTIFS($E$12:$E$243,"*FM*",$F$12:$F$243,"",BK$12:BK$243,"✔")/(COUNTIFS($E$12:$E$243,"*FM*",$F$12:$F$243,""))*100,0)&amp;"% / "&amp;ROUND(COUNTIFS($E$12:$E$243,"*FM*",$B$12:$B$243,"",$F$12:$F$243,"",BK$12:BK$243,"✔")/(COUNTIFS($E$12:$E$243,"*FM*",$B$12:$B$243,"",$F$12:$F$243,""))*100,0)&amp;"% / "&amp;ROUND((COUNTIFS($E$12:$E$243,"*FM*",$B$12:$B$243,"",$F$12:$F$243,"",$H$12:$H243,"Yes",BK$12:BK$243,"✔"))/(COUNTIFS($E$12:$E$243,"*FM*",$B$12:$B$243,"",$F$12:$F$243,"",$H$12:$H243,"Yes"))*100,0)&amp;"%"</f>
        <v>28% / 26% / 30%</v>
      </c>
      <c r="BL6" s="281" t="str">
        <f>ROUND(COUNTIFS($E$12:$E$243,"*FM*",$F$12:$F$243,"",BL$12:BL$243,"✔")/(COUNTIFS($E$12:$E$243,"*FM*",$F$12:$F$243,""))*100,0)&amp;"% / "&amp;ROUND(COUNTIFS($E$12:$E$243,"*FM*",$B$12:$B$243,"",$F$12:$F$243,"",BL$12:BL$243,"✔")/(COUNTIFS($E$12:$E$243,"*FM*",$B$12:$B$243,"",$F$12:$F$243,""))*100,0)&amp;"% / "&amp;ROUND((COUNTIFS($E$12:$E$243,"*FM*",$B$12:$B$243,"",$F$12:$F$243,"",$H$12:$H243,"Yes",BL$12:BL$243,"✔"))/(COUNTIFS($E$12:$E$243,"*FM*",$B$12:$B$243,"",$F$12:$F$243,"",$H$12:$H243,"Yes"))*100,0)&amp;"%"</f>
        <v>28% / 26% / 30%</v>
      </c>
      <c r="BM6" s="250" t="str">
        <f>ROUND(COUNTIFS($E$12:$E$243,"*FM*",$F$12:$F$243,"",BM$12:BM$243,"✔")/(COUNTIFS($E$12:$E$243,"*FM*",$F$12:$F$243,""))*100,0)&amp;"% / "&amp;ROUND(COUNTIFS($E$12:$E$243,"*FM*",$B$12:$B$243,"",$F$12:$F$243,"",BM$12:BM$243,"✔")/(COUNTIFS($E$12:$E$243,"*FM*",$B$12:$B$243,"",$F$12:$F$243,""))*100,0)&amp;"% / "&amp;ROUND((COUNTIFS($E$12:$E$243,"*FM*",$B$12:$B$243,"",$F$12:$F$243,"",$H$12:$H243,"Yes",BM$12:BM$243,"✔"))/(COUNTIFS($E$12:$E$243,"*FM*",$B$12:$B$243,"",$F$12:$F$243,"",$H$12:$H243,"Yes"))*100,0)&amp;"%"</f>
        <v>28% / 26% / 30%</v>
      </c>
      <c r="BN6" s="281" t="str">
        <f>ROUND(COUNTIFS($E$12:$E$243,"*FM*",$F$12:$F$243,"",BN$12:BN$243,"✔")/(COUNTIFS($E$12:$E$243,"*FM*",$F$12:$F$243,""))*100,0)&amp;"% / "&amp;ROUND(COUNTIFS($E$12:$E$243,"*FM*",$B$12:$B$243,"",$F$12:$F$243,"",BN$12:BN$243,"✔")/(COUNTIFS($E$12:$E$243,"*FM*",$B$12:$B$243,"",$F$12:$F$243,""))*100,0)&amp;"% / "&amp;ROUND((COUNTIFS($E$12:$E$243,"*FM*",$B$12:$B$243,"",$F$12:$F$243,"",$H$12:$H243,"Yes",BN$12:BN$243,"✔"))/(COUNTIFS($E$12:$E$243,"*FM*",$B$12:$B$243,"",$F$12:$F$243,"",$H$12:$H243,"Yes"))*100,0)&amp;"%"</f>
        <v>28% / 26% / 30%</v>
      </c>
      <c r="BO6" s="281" t="str">
        <f>ROUND(COUNTIFS($E$12:$E$243,"*FM*",$F$12:$F$243,"",BO$12:BO$243,"✔")/(COUNTIFS($E$12:$E$243,"*FM*",$F$12:$F$243,""))*100,0)&amp;"% / "&amp;ROUND(COUNTIFS($E$12:$E$243,"*FM*",$B$12:$B$243,"",$F$12:$F$243,"",BO$12:BO$243,"✔")/(COUNTIFS($E$12:$E$243,"*FM*",$B$12:$B$243,"",$F$12:$F$243,""))*100,0)&amp;"% / "&amp;ROUND((COUNTIFS($E$12:$E$243,"*FM*",$B$12:$B$243,"",$F$12:$F$243,"",$H$12:$H243,"Yes",BO$12:BO$243,"✔"))/(COUNTIFS($E$12:$E$243,"*FM*",$B$12:$B$243,"",$F$12:$F$243,"",$H$12:$H243,"Yes"))*100,0)&amp;"%"</f>
        <v>28% / 26% / 30%</v>
      </c>
      <c r="BP6" s="281" t="str">
        <f>ROUND(COUNTIFS($E$12:$E$243,"*FM*",$F$12:$F$243,"",BP$12:BP$243,"✔")/(COUNTIFS($E$12:$E$243,"*FM*",$F$12:$F$243,""))*100,0)&amp;"% / "&amp;ROUND(COUNTIFS($E$12:$E$243,"*FM*",$B$12:$B$243,"",$F$12:$F$243,"",BP$12:BP$243,"✔")/(COUNTIFS($E$12:$E$243,"*FM*",$B$12:$B$243,"",$F$12:$F$243,""))*100,0)&amp;"% / "&amp;ROUND((COUNTIFS($E$12:$E$243,"*FM*",$B$12:$B$243,"",$F$12:$F$243,"",$H$12:$H243,"Yes",BP$12:BP$243,"✔"))/(COUNTIFS($E$12:$E$243,"*FM*",$B$12:$B$243,"",$F$12:$F$243,"",$H$12:$H243,"Yes"))*100,0)&amp;"%"</f>
        <v>28% / 26% / 30%</v>
      </c>
      <c r="BQ6" s="281" t="str">
        <f>ROUND(COUNTIFS($E$12:$E$243,"*FM*",$F$12:$F$243,"",BQ$12:BQ$243,"✔")/(COUNTIFS($E$12:$E$243,"*FM*",$F$12:$F$243,""))*100,0)&amp;"% / "&amp;ROUND(COUNTIFS($E$12:$E$243,"*FM*",$B$12:$B$243,"",$F$12:$F$243,"",BQ$12:BQ$243,"✔")/(COUNTIFS($E$12:$E$243,"*FM*",$B$12:$B$243,"",$F$12:$F$243,""))*100,0)&amp;"% / "&amp;ROUND((COUNTIFS($E$12:$E$243,"*FM*",$B$12:$B$243,"",$F$12:$F$243,"",$H$12:$H243,"Yes",BQ$12:BQ$243,"✔"))/(COUNTIFS($E$12:$E$243,"*FM*",$B$12:$B$243,"",$F$12:$F$243,"",$H$12:$H243,"Yes"))*100,0)&amp;"%"</f>
        <v>26% / 23% / 26%</v>
      </c>
    </row>
    <row r="7" spans="1:69" ht="37.5" customHeight="1">
      <c r="A7" s="890" t="s">
        <v>393</v>
      </c>
      <c r="B7" s="890"/>
      <c r="C7" s="890"/>
      <c r="D7" s="891"/>
      <c r="E7" s="146" t="s">
        <v>125</v>
      </c>
      <c r="F7" s="146"/>
      <c r="G7" s="151"/>
      <c r="H7" s="514"/>
      <c r="I7" s="269" t="str">
        <f>ROUND(COUNTIFS($E$12:$E$243,"*EM*",$F$12:$F$243,"",I$12:I$243,"✔")/(COUNTIFS($E$12:$E$243,"*EM*",$F$12:$F$243,""))*100,0)&amp;"% / "&amp;ROUND(COUNTIFS($E$12:$E$243,"*EM*",$B$12:$B$243,"",$F$12:$F$243,"",I$12:I$243,"✔")/(COUNTIFS($E$12:$E$243,"*EM*",$B$12:$B$243,"",$F$12:$F$243,""))*100,0)&amp;"% / "&amp;ROUND((COUNTIFS($E$12:$E$243,"*EM*",$B$12:$B$243,"",$F$12:$F$243,"",$H$12:$H243,"Yes",I$12:I$243,"✔"))/(COUNTIFS($E$12:$E$243,"*EM*",$B$12:$B$243,"",$F$12:$F$243,"",$H$12:$H243,"Yes"))*100,0)&amp;"%"</f>
        <v>85% / 85% / 100%</v>
      </c>
      <c r="J7" s="257" t="str">
        <f>ROUND(COUNTIFS($E$12:$E$243,"*EM*",$F$12:$F$243,"",J$12:J$243,"✔")/(COUNTIFS($E$12:$E$243,"*EM*",$F$12:$F$243,""))*100,0)&amp;"% / "&amp;ROUND(COUNTIFS($E$12:$E$243,"*EM*",$B$12:$B$243,"",$F$12:$F$243,"",J$12:J$243,"✔")/(COUNTIFS($E$12:$E$243,"*EM*",$B$12:$B$243,"",$F$12:$F$243,""))*100,0)&amp;"% / "&amp;ROUND((COUNTIFS($E$12:$E$243,"*EM*",$B$12:$B$243,"",$F$12:$F$243,"",$H$12:$H243,"Yes",J$12:J$243,"✔"))/(COUNTIFS($E$12:$E$243,"*EM*",$B$12:$B$243,"",$F$12:$F$243,"",$H$12:$H243,"Yes"))*100,0)&amp;"%"</f>
        <v>79% / 79% / 93%</v>
      </c>
      <c r="K7" s="257" t="str">
        <f>ROUND(COUNTIFS($E$12:$E$243,"*EM*",$F$12:$F$243,"",K$12:K$243,"✔")/(COUNTIFS($E$12:$E$243,"*EM*",$F$12:$F$243,""))*100,0)&amp;"% / "&amp;ROUND(COUNTIFS($E$12:$E$243,"*EM*",$B$12:$B$243,"",$F$12:$F$243,"",K$12:K$243,"✔")/(COUNTIFS($E$12:$E$243,"*EM*",$B$12:$B$243,"",$F$12:$F$243,""))*100,0)&amp;"% / "&amp;ROUND((COUNTIFS($E$12:$E$243,"*EM*",$B$12:$B$243,"",$F$12:$F$243,"",$H$12:$H243,"Yes",K$12:K$243,"✔"))/(COUNTIFS($E$12:$E$243,"*EM*",$B$12:$B$243,"",$F$12:$F$243,"",$H$12:$H243,"Yes"))*100,0)&amp;"%"</f>
        <v>79% / 79% / 93%</v>
      </c>
      <c r="L7" s="257" t="str">
        <f>ROUND(COUNTIFS($E$12:$E$243,"*EM*",$F$12:$F$243,"",L$12:L$243,"✔")/(COUNTIFS($E$12:$E$243,"*EM*",$F$12:$F$243,""))*100,0)&amp;"% / "&amp;ROUND(COUNTIFS($E$12:$E$243,"*EM*",$B$12:$B$243,"",$F$12:$F$243,"",L$12:L$243,"✔")/(COUNTIFS($E$12:$E$243,"*EM*",$B$12:$B$243,"",$F$12:$F$243,""))*100,0)&amp;"% / "&amp;ROUND((COUNTIFS($E$12:$E$243,"*EM*",$B$12:$B$243,"",$F$12:$F$243,"",$H$12:$H243,"Yes",L$12:L$243,"✔"))/(COUNTIFS($E$12:$E$243,"*EM*",$B$12:$B$243,"",$F$12:$F$243,"",$H$12:$H243,"Yes"))*100,0)&amp;"%"</f>
        <v>88% / 88% / 93%</v>
      </c>
      <c r="M7" s="257" t="str">
        <f>ROUND(COUNTIFS($E$12:$E$243,"*EM*",$F$12:$F$243,"",M$12:M$243,"✔")/(COUNTIFS($E$12:$E$243,"*EM*",$F$12:$F$243,""))*100,0)&amp;"% / "&amp;ROUND(COUNTIFS($E$12:$E$243,"*EM*",$B$12:$B$243,"",$F$12:$F$243,"",M$12:M$243,"✔")/(COUNTIFS($E$12:$E$243,"*EM*",$B$12:$B$243,"",$F$12:$F$243,""))*100,0)&amp;"% / "&amp;ROUND((COUNTIFS($E$12:$E$243,"*EM*",$B$12:$B$243,"",$F$12:$F$243,"",$H$12:$H243,"Yes",M$12:M$243,"✔"))/(COUNTIFS($E$12:$E$243,"*EM*",$B$12:$B$243,"",$F$12:$F$243,"",$H$12:$H243,"Yes"))*100,0)&amp;"%"</f>
        <v>9% / 9% / 11%</v>
      </c>
      <c r="N7" s="257" t="str">
        <f>ROUND(COUNTIFS($E$12:$E$243,"*EM*",$F$12:$F$243,"",N$12:N$243,"✔")/(COUNTIFS($E$12:$E$243,"*EM*",$F$12:$F$243,""))*100,0)&amp;"% / "&amp;ROUND(COUNTIFS($E$12:$E$243,"*EM*",$B$12:$B$243,"",$F$12:$F$243,"",N$12:N$243,"✔")/(COUNTIFS($E$12:$E$243,"*EM*",$B$12:$B$243,"",$F$12:$F$243,""))*100,0)&amp;"% / "&amp;ROUND((COUNTIFS($E$12:$E$243,"*EM*",$B$12:$B$243,"",$F$12:$F$243,"",$H$12:$H243,"Yes",N$12:N$243,"✔"))/(COUNTIFS($E$12:$E$243,"*EM*",$B$12:$B$243,"",$F$12:$F$243,"",$H$12:$H243,"Yes"))*100,0)&amp;"%"</f>
        <v>12% / 12% / 14%</v>
      </c>
      <c r="O7" s="257" t="str">
        <f>ROUND(COUNTIFS($E$12:$E$243,"*EM*",$F$12:$F$243,"",O$12:O$243,"✔")/(COUNTIFS($E$12:$E$243,"*EM*",$F$12:$F$243,""))*100,0)&amp;"% / "&amp;ROUND(COUNTIFS($E$12:$E$243,"*EM*",$B$12:$B$243,"",$F$12:$F$243,"",O$12:O$243,"✔")/(COUNTIFS($E$12:$E$243,"*EM*",$B$12:$B$243,"",$F$12:$F$243,""))*100,0)&amp;"% / "&amp;ROUND((COUNTIFS($E$12:$E$243,"*EM*",$B$12:$B$243,"",$F$12:$F$243,"",$H$12:$H243,"Yes",O$12:O$243,"✔"))/(COUNTIFS($E$12:$E$243,"*EM*",$B$12:$B$243,"",$F$12:$F$243,"",$H$12:$H243,"Yes"))*100,0)&amp;"%"</f>
        <v>0% / 0% / 0%</v>
      </c>
      <c r="P7" s="257" t="str">
        <f>ROUND(COUNTIFS($E$12:$E$243,"*EM*",$F$12:$F$243,"",P$12:P$243,"✔")/(COUNTIFS($E$12:$E$243,"*EM*",$F$12:$F$243,""))*100,0)&amp;"% / "&amp;ROUND(COUNTIFS($E$12:$E$243,"*EM*",$B$12:$B$243,"",$F$12:$F$243,"",P$12:P$243,"✔")/(COUNTIFS($E$12:$E$243,"*EM*",$B$12:$B$243,"",$F$12:$F$243,""))*100,0)&amp;"% / "&amp;ROUND((COUNTIFS($E$12:$E$243,"*EM*",$B$12:$B$243,"",$F$12:$F$243,"",$H$12:$H243,"Yes",P$12:P$243,"✔"))/(COUNTIFS($E$12:$E$243,"*EM*",$B$12:$B$243,"",$F$12:$F$243,"",$H$12:$H243,"Yes"))*100,0)&amp;"%"</f>
        <v>15% / 15% / 18%</v>
      </c>
      <c r="Q7" s="257" t="str">
        <f>ROUND(COUNTIFS($E$12:$E$243,"*EM*",$F$12:$F$243,"",Q$12:Q$243,"✔")/(COUNTIFS($E$12:$E$243,"*EM*",$F$12:$F$243,""))*100,0)&amp;"% / "&amp;ROUND(COUNTIFS($E$12:$E$243,"*EM*",$B$12:$B$243,"",$F$12:$F$243,"",Q$12:Q$243,"✔")/(COUNTIFS($E$12:$E$243,"*EM*",$B$12:$B$243,"",$F$12:$F$243,""))*100,0)&amp;"% / "&amp;ROUND((COUNTIFS($E$12:$E$243,"*EM*",$B$12:$B$243,"",$F$12:$F$243,"",$H$12:$H243,"Yes",Q$12:Q$243,"✔"))/(COUNTIFS($E$12:$E$243,"*EM*",$B$12:$B$243,"",$F$12:$F$243,"",$H$12:$H243,"Yes"))*100,0)&amp;"%"</f>
        <v>21% / 21% / 25%</v>
      </c>
      <c r="R7" s="257" t="str">
        <f>ROUND(COUNTIFS($E$12:$E$243,"*EM*",$F$12:$F$243,"",R$12:R$243,"✔")/(COUNTIFS($E$12:$E$243,"*EM*",$F$12:$F$243,""))*100,0)&amp;"% / "&amp;ROUND(COUNTIFS($E$12:$E$243,"*EM*",$B$12:$B$243,"",$F$12:$F$243,"",R$12:R$243,"✔")/(COUNTIFS($E$12:$E$243,"*EM*",$B$12:$B$243,"",$F$12:$F$243,""))*100,0)&amp;"% / "&amp;ROUND((COUNTIFS($E$12:$E$243,"*EM*",$B$12:$B$243,"",$F$12:$F$243,"",$H$12:$H243,"Yes",R$12:R$243,"✔"))/(COUNTIFS($E$12:$E$243,"*EM*",$B$12:$B$243,"",$F$12:$F$243,"",$H$12:$H243,"Yes"))*100,0)&amp;"%"</f>
        <v>21% / 21% / 25%</v>
      </c>
      <c r="S7" s="257" t="str">
        <f>ROUND(COUNTIFS($E$12:$E$243,"*EM*",$F$12:$F$243,"",S$12:S$243,"✔")/(COUNTIFS($E$12:$E$243,"*EM*",$F$12:$F$243,""))*100,0)&amp;"% / "&amp;ROUND(COUNTIFS($E$12:$E$243,"*EM*",$B$12:$B$243,"",$F$12:$F$243,"",S$12:S$243,"✔")/(COUNTIFS($E$12:$E$243,"*EM*",$B$12:$B$243,"",$F$12:$F$243,""))*100,0)&amp;"% / "&amp;ROUND((COUNTIFS($E$12:$E$243,"*EM*",$B$12:$B$243,"",$F$12:$F$243,"",$H$12:$H243,"Yes",S$12:S$243,"✔"))/(COUNTIFS($E$12:$E$243,"*EM*",$B$12:$B$243,"",$F$12:$F$243,"",$H$12:$H243,"Yes"))*100,0)&amp;"%"</f>
        <v>3% / 3% / 4%</v>
      </c>
      <c r="T7" s="257" t="str">
        <f>ROUND(COUNTIFS($E$12:$E$243,"*EM*",$F$12:$F$243,"",T$12:T$243,"✔")/(COUNTIFS($E$12:$E$243,"*EM*",$F$12:$F$243,""))*100,0)&amp;"% / "&amp;ROUND(COUNTIFS($E$12:$E$243,"*EM*",$B$12:$B$243,"",$F$12:$F$243,"",T$12:T$243,"✔")/(COUNTIFS($E$12:$E$243,"*EM*",$B$12:$B$243,"",$F$12:$F$243,""))*100,0)&amp;"% / "&amp;ROUND((COUNTIFS($E$12:$E$243,"*EM*",$B$12:$B$243,"",$F$12:$F$243,"",$H$12:$H243,"Yes",T$12:T$243,"✔"))/(COUNTIFS($E$12:$E$243,"*EM*",$B$12:$B$243,"",$F$12:$F$243,"",$H$12:$H243,"Yes"))*100,0)&amp;"%"</f>
        <v>12% / 12% / 14%</v>
      </c>
      <c r="U7" s="257" t="str">
        <f>ROUND(COUNTIFS($E$12:$E$243,"*EM*",$F$12:$F$243,"",U$12:U$243,"✔")/(COUNTIFS($E$12:$E$243,"*EM*",$F$12:$F$243,""))*100,0)&amp;"% / "&amp;ROUND(COUNTIFS($E$12:$E$243,"*EM*",$B$12:$B$243,"",$F$12:$F$243,"",U$12:U$243,"✔")/(COUNTIFS($E$12:$E$243,"*EM*",$B$12:$B$243,"",$F$12:$F$243,""))*100,0)&amp;"% / "&amp;ROUND((COUNTIFS($E$12:$E$243,"*EM*",$B$12:$B$243,"",$F$12:$F$243,"",$H$12:$H243,"Yes",U$12:U$243,"✔"))/(COUNTIFS($E$12:$E$243,"*EM*",$B$12:$B$243,"",$F$12:$F$243,"",$H$12:$H243,"Yes"))*100,0)&amp;"%"</f>
        <v>42% / 42% / 50%</v>
      </c>
      <c r="V7" s="270" t="str">
        <f>ROUND(COUNTIFS($E$12:$E$243,"*EM*",$F$12:$F$243,"",V$12:V$243,"✔")/(COUNTIFS($E$12:$E$243,"*EM*",$F$12:$F$243,""))*100,0)&amp;"% / "&amp;ROUND(COUNTIFS($E$12:$E$243,"*EM*",$B$12:$B$243,"",$F$12:$F$243,"",V$12:V$243,"✔")/(COUNTIFS($E$12:$E$243,"*EM*",$B$12:$B$243,"",$F$12:$F$243,""))*100,0)&amp;"% / "&amp;ROUND((COUNTIFS($E$12:$E$243,"*EM*",$B$12:$B$243,"",$F$12:$F$243,"",$H$12:$H243,"Yes",V$12:V$243,"✔"))/(COUNTIFS($E$12:$E$243,"*EM*",$B$12:$B$243,"",$F$12:$F$243,"",$H$12:$H243,"Yes"))*100,0)&amp;"%"</f>
        <v>42% / 42% / 50%</v>
      </c>
      <c r="W7" s="269" t="str">
        <f>ROUND(COUNTIFS($E$12:$E$243,"*EM*",$F$12:$F$243,"",W$12:W$243,"✔")/(COUNTIFS($E$12:$E$243,"*EM*",$F$12:$F$243,""))*100,0)&amp;"% / "&amp;ROUND(COUNTIFS($E$12:$E$243,"*EM*",$B$12:$B$243,"",$F$12:$F$243,"",W$12:W$243,"✔")/(COUNTIFS($E$12:$E$243,"*EM*",$B$12:$B$243,"",$F$12:$F$243,""))*100,0)&amp;"% / "&amp;ROUND((COUNTIFS($E$12:$E$243,"*EM*",$B$12:$B$243,"",$F$12:$F$243,"",$H$12:$H243,"Yes",W$12:W$243,"✔"))/(COUNTIFS($E$12:$E$243,"*EM*",$B$12:$B$243,"",$F$12:$F$243,"",$H$12:$H243,"Yes"))*100,0)&amp;"%"</f>
        <v>85% / 85% / 100%</v>
      </c>
      <c r="X7" s="257" t="str">
        <f>ROUND(COUNTIFS($E$12:$E$243,"*EM*",$F$12:$F$243,"",X$12:X$243,"✔")/(COUNTIFS($E$12:$E$243,"*EM*",$F$12:$F$243,""))*100,0)&amp;"% / "&amp;ROUND(COUNTIFS($E$12:$E$243,"*EM*",$B$12:$B$243,"",$F$12:$F$243,"",X$12:X$243,"✔")/(COUNTIFS($E$12:$E$243,"*EM*",$B$12:$B$243,"",$F$12:$F$243,""))*100,0)&amp;"% / "&amp;ROUND((COUNTIFS($E$12:$E$243,"*EM*",$B$12:$B$243,"",$F$12:$F$243,"",$H$12:$H243,"Yes",X$12:X$243,"✔"))/(COUNTIFS($E$12:$E$243,"*EM*",$B$12:$B$243,"",$F$12:$F$243,"",$H$12:$H243,"Yes"))*100,0)&amp;"%"</f>
        <v>79% / 79% / 93%</v>
      </c>
      <c r="Y7" s="257" t="str">
        <f>ROUND(COUNTIFS($E$12:$E$243,"*EM*",$F$12:$F$243,"",Y$12:Y$243,"✔")/(COUNTIFS($E$12:$E$243,"*EM*",$F$12:$F$243,""))*100,0)&amp;"% / "&amp;ROUND(COUNTIFS($E$12:$E$243,"*EM*",$B$12:$B$243,"",$F$12:$F$243,"",Y$12:Y$243,"✔")/(COUNTIFS($E$12:$E$243,"*EM*",$B$12:$B$243,"",$F$12:$F$243,""))*100,0)&amp;"% / "&amp;ROUND((COUNTIFS($E$12:$E$243,"*EM*",$B$12:$B$243,"",$F$12:$F$243,"",$H$12:$H243,"Yes",Y$12:Y$243,"✔"))/(COUNTIFS($E$12:$E$243,"*EM*",$B$12:$B$243,"",$F$12:$F$243,"",$H$12:$H243,"Yes"))*100,0)&amp;"%"</f>
        <v>79% / 79% / 93%</v>
      </c>
      <c r="Z7" s="270" t="str">
        <f>ROUND(COUNTIFS($E$12:$E$243,"*EM*",$F$12:$F$243,"",Z$12:Z$243,"✔")/(COUNTIFS($E$12:$E$243,"*EM*",$F$12:$F$243,""))*100,0)&amp;"% / "&amp;ROUND(COUNTIFS($E$12:$E$243,"*EM*",$B$12:$B$243,"",$F$12:$F$243,"",Z$12:Z$243,"✔")/(COUNTIFS($E$12:$E$243,"*EM*",$B$12:$B$243,"",$F$12:$F$243,""))*100,0)&amp;"% / "&amp;ROUND((COUNTIFS($E$12:$E$243,"*EM*",$B$12:$B$243,"",$F$12:$F$243,"",$H$12:$H243,"Yes",Z$12:Z$243,"✔"))/(COUNTIFS($E$12:$E$243,"*EM*",$B$12:$B$243,"",$F$12:$F$243,"",$H$12:$H243,"Yes"))*100,0)&amp;"%"</f>
        <v>88% / 88% / 93%</v>
      </c>
      <c r="AA7" s="269" t="str">
        <f>ROUND(COUNTIFS($E$12:$E$243,"*EM*",$F$12:$F$243,"",AA$12:AA$243,"✔")/(COUNTIFS($E$12:$E$243,"*EM*",$F$12:$F$243,""))*100,0)&amp;"% / "&amp;ROUND(COUNTIFS($E$12:$E$243,"*EM*",$B$12:$B$243,"",$F$12:$F$243,"",AA$12:AA$243,"✔")/(COUNTIFS($E$12:$E$243,"*EM*",$B$12:$B$243,"",$F$12:$F$243,""))*100,0)&amp;"% / "&amp;ROUND((COUNTIFS($E$12:$E$243,"*EM*",$B$12:$B$243,"",$F$12:$F$243,"",$H$12:$H243,"Yes",AA$12:AA$243,"✔"))/(COUNTIFS($E$12:$E$243,"*EM*",$B$12:$B$243,"",$F$12:$F$243,"",$H$12:$H243,"Yes"))*100,0)&amp;"%"</f>
        <v>9% / 9% / 7%</v>
      </c>
      <c r="AB7" s="270" t="str">
        <f>ROUND(COUNTIFS($E$12:$E$243,"*EM*",$F$12:$F$243,"",AB$12:AB$243,"✔")/(COUNTIFS($E$12:$E$243,"*EM*",$F$12:$F$243,""))*100,0)&amp;"% / "&amp;ROUND(COUNTIFS($E$12:$E$243,"*EM*",$B$12:$B$243,"",$F$12:$F$243,"",AB$12:AB$243,"✔")/(COUNTIFS($E$12:$E$243,"*EM*",$B$12:$B$243,"",$F$12:$F$243,""))*100,0)&amp;"% / "&amp;ROUND((COUNTIFS($E$12:$E$243,"*EM*",$B$12:$B$243,"",$F$12:$F$243,"",$H$12:$H243,"Yes",AB$12:AB$243,"✔"))/(COUNTIFS($E$12:$E$243,"*EM*",$B$12:$B$243,"",$F$12:$F$243,"",$H$12:$H243,"Yes"))*100,0)&amp;"%"</f>
        <v>9% / 9% / 7%</v>
      </c>
      <c r="AC7" s="269" t="str">
        <f>ROUND(COUNTIFS($E$12:$E$243,"*EM*",$F$12:$F$243,"",AC$12:AC$243,"✔")/(COUNTIFS($E$12:$E$243,"*EM*",$F$12:$F$243,""))*100,0)&amp;"% / "&amp;ROUND(COUNTIFS($E$12:$E$243,"*EM*",$B$12:$B$243,"",$F$12:$F$243,"",AC$12:AC$243,"✔")/(COUNTIFS($E$12:$E$243,"*EM*",$B$12:$B$243,"",$F$12:$F$243,""))*100,0)&amp;"% / "&amp;ROUND((COUNTIFS($E$12:$E$243,"*EM*",$B$12:$B$243,"",$F$12:$F$243,"",$H$12:$H243,"Yes",AC$12:AC$243,"✔"))/(COUNTIFS($E$12:$E$243,"*EM*",$B$12:$B$243,"",$F$12:$F$243,"",$H$12:$H243,"Yes"))*100,0)&amp;"%"</f>
        <v>91% / 91% / 100%</v>
      </c>
      <c r="AD7" s="257" t="str">
        <f>ROUND(COUNTIFS($E$12:$E$243,"*EM*",$F$12:$F$243,"",AD$12:AD$243,"✔")/(COUNTIFS($E$12:$E$243,"*EM*",$F$12:$F$243,""))*100,0)&amp;"% / "&amp;ROUND(COUNTIFS($E$12:$E$243,"*EM*",$B$12:$B$243,"",$F$12:$F$243,"",AD$12:AD$243,"✔")/(COUNTIFS($E$12:$E$243,"*EM*",$B$12:$B$243,"",$F$12:$F$243,""))*100,0)&amp;"% / "&amp;ROUND((COUNTIFS($E$12:$E$243,"*EM*",$B$12:$B$243,"",$F$12:$F$243,"",$H$12:$H243,"Yes",AD$12:AD$243,"✔"))/(COUNTIFS($E$12:$E$243,"*EM*",$B$12:$B$243,"",$F$12:$F$243,"",$H$12:$H243,"Yes"))*100,0)&amp;"%"</f>
        <v>12% / 12% / 11%</v>
      </c>
      <c r="AE7" s="257" t="str">
        <f>ROUND(COUNTIFS($E$12:$E$243,"*EM*",$F$12:$F$243,"",AE$12:AE$243,"✔")/(COUNTIFS($E$12:$E$243,"*EM*",$F$12:$F$243,""))*100,0)&amp;"% / "&amp;ROUND(COUNTIFS($E$12:$E$243,"*EM*",$B$12:$B$243,"",$F$12:$F$243,"",AE$12:AE$243,"✔")/(COUNTIFS($E$12:$E$243,"*EM*",$B$12:$B$243,"",$F$12:$F$243,""))*100,0)&amp;"% / "&amp;ROUND((COUNTIFS($E$12:$E$243,"*EM*",$B$12:$B$243,"",$F$12:$F$243,"",$H$12:$H243,"Yes",AE$12:AE$243,"✔"))/(COUNTIFS($E$12:$E$243,"*EM*",$B$12:$B$243,"",$F$12:$F$243,"",$H$12:$H243,"Yes"))*100,0)&amp;"%"</f>
        <v>3% / 3% / 4%</v>
      </c>
      <c r="AF7" s="270" t="str">
        <f>ROUND(COUNTIFS($E$12:$E$243,"*EM*",$F$12:$F$243,"",AF$12:AF$243,"✔")/(COUNTIFS($E$12:$E$243,"*EM*",$F$12:$F$243,""))*100,0)&amp;"% / "&amp;ROUND(COUNTIFS($E$12:$E$243,"*EM*",$B$12:$B$243,"",$F$12:$F$243,"",AF$12:AF$243,"✔")/(COUNTIFS($E$12:$E$243,"*EM*",$B$12:$B$243,"",$F$12:$F$243,""))*100,0)&amp;"% / "&amp;ROUND((COUNTIFS($E$12:$E$243,"*EM*",$B$12:$B$243,"",$F$12:$F$243,"",$H$12:$H243,"Yes",AF$12:AF$243,"✔"))/(COUNTIFS($E$12:$E$243,"*EM*",$B$12:$B$243,"",$F$12:$F$243,"",$H$12:$H243,"Yes"))*100,0)&amp;"%"</f>
        <v>3% / 3% / 4%</v>
      </c>
      <c r="AG7" s="283" t="str">
        <f>ROUND(COUNTIFS($E$12:$E$243,"*EM*",$F$12:$F$243,"",AG$12:AG$243,"✔")/(COUNTIFS($E$12:$E$243,"*EM*",$F$12:$F$243,""))*100,0)&amp;"% / "&amp;ROUND(COUNTIFS($E$12:$E$243,"*EM*",$B$12:$B$243,"",$F$12:$F$243,"",AG$12:AG$243,"✔")/(COUNTIFS($E$12:$E$243,"*EM*",$B$12:$B$243,"",$F$12:$F$243,""))*100,0)&amp;"% / "&amp;ROUND((COUNTIFS($E$12:$E$243,"*EM*",$B$12:$B$243,"",$F$12:$F$243,"",$H$12:$H243,"Yes",AG$12:AG$243,"✔"))/(COUNTIFS($E$12:$E$243,"*EM*",$B$12:$B$243,"",$F$12:$F$243,"",$H$12:$H243,"Yes"))*100,0)&amp;"%"</f>
        <v>18% / 18% / 21%</v>
      </c>
      <c r="AH7" s="786" t="str">
        <f>ROUND(COUNTIFS($E$12:$E$243,"*EM*",$F$12:$F$243,"",AH$12:AH$243,"✔")/(COUNTIFS($E$12:$E$243,"*EM*",$F$12:$F$243,""))*100,0)&amp;"% / "&amp;ROUND(COUNTIFS($E$12:$E$243,"*EM*",$B$12:$B$243,"",$F$12:$F$243,"",AH$12:AH$243,"✔")/(COUNTIFS($E$12:$E$243,"*EM*",$B$12:$B$243,"",$F$12:$F$243,""))*100,0)&amp;"% / "&amp;ROUND((COUNTIFS($E$12:$E$243,"*EM*",$B$12:$B$243,"",$F$12:$F$243,"",$H$12:$H243,"Yes",AH$12:AH$243,"✔"))/(COUNTIFS($E$12:$E$243,"*EM*",$B$12:$B$243,"",$F$12:$F$243,"",$H$12:$H243,"Yes"))*100,0)&amp;"%"</f>
        <v>48% / 48% / 50%</v>
      </c>
      <c r="AI7" s="257" t="str">
        <f>ROUND(COUNTIFS($E$12:$E$243,"*EM*",$F$12:$F$243,"",AI$12:AI$243,"✔")/(COUNTIFS($E$12:$E$243,"*EM*",$F$12:$F$243,""))*100,0)&amp;"% / "&amp;ROUND(COUNTIFS($E$12:$E$243,"*EM*",$B$12:$B$243,"",$F$12:$F$243,"",AI$12:AI$243,"✔")/(COUNTIFS($E$12:$E$243,"*EM*",$B$12:$B$243,"",$F$12:$F$243,""))*100,0)&amp;"% / "&amp;ROUND((COUNTIFS($E$12:$E$243,"*EM*",$B$12:$B$243,"",$F$12:$F$243,"",$H$12:$H243,"Yes",AI$12:AI$243,"✔"))/(COUNTIFS($E$12:$E$243,"*EM*",$B$12:$B$243,"",$F$12:$F$243,"",$H$12:$H243,"Yes"))*100,0)&amp;"%"</f>
        <v>45% / 45% / 46%</v>
      </c>
      <c r="AJ7" s="257" t="str">
        <f>ROUND(COUNTIFS($E$12:$E$243,"*EM*",$F$12:$F$243,"",AJ$12:AJ$243,"✔")/(COUNTIFS($E$12:$E$243,"*EM*",$F$12:$F$243,""))*100,0)&amp;"% / "&amp;ROUND(COUNTIFS($E$12:$E$243,"*EM*",$B$12:$B$243,"",$F$12:$F$243,"",AJ$12:AJ$243,"✔")/(COUNTIFS($E$12:$E$243,"*EM*",$B$12:$B$243,"",$F$12:$F$243,""))*100,0)&amp;"% / "&amp;ROUND((COUNTIFS($E$12:$E$243,"*EM*",$B$12:$B$243,"",$F$12:$F$243,"",$H$12:$H243,"Yes",AJ$12:AJ$243,"✔"))/(COUNTIFS($E$12:$E$243,"*EM*",$B$12:$B$243,"",$F$12:$F$243,"",$H$12:$H243,"Yes"))*100,0)&amp;"%"</f>
        <v>15% / 15% / 18%</v>
      </c>
      <c r="AK7" s="270" t="str">
        <f>ROUND(COUNTIFS($E$12:$E$243,"*EM*",$F$12:$F$243,"",AK$12:AK$243,"✔")/(COUNTIFS($E$12:$E$243,"*EM*",$F$12:$F$243,""))*100,0)&amp;"% / "&amp;ROUND(COUNTIFS($E$12:$E$243,"*EM*",$B$12:$B$243,"",$F$12:$F$243,"",AK$12:AK$243,"✔")/(COUNTIFS($E$12:$E$243,"*EM*",$B$12:$B$243,"",$F$12:$F$243,""))*100,0)&amp;"% / "&amp;ROUND((COUNTIFS($E$12:$E$243,"*EM*",$B$12:$B$243,"",$F$12:$F$243,"",$H$12:$H243,"Yes",AK$12:AK$243,"✔"))/(COUNTIFS($E$12:$E$243,"*EM*",$B$12:$B$243,"",$F$12:$F$243,"",$H$12:$H243,"Yes"))*100,0)&amp;"%"</f>
        <v>12% / 12% / 14%</v>
      </c>
      <c r="AL7" s="269" t="str">
        <f>ROUND(COUNTIFS($E$12:$E$243,"*EM*",$F$12:$F$243,"",AL$12:AL$243,"✔")/(COUNTIFS($E$12:$E$243,"*EM*",$F$12:$F$243,""))*100,0)&amp;"% / "&amp;ROUND(COUNTIFS($E$12:$E$243,"*EM*",$B$12:$B$243,"",$F$12:$F$243,"",AL$12:AL$243,"✔")/(COUNTIFS($E$12:$E$243,"*EM*",$B$12:$B$243,"",$F$12:$F$243,""))*100,0)&amp;"% / "&amp;ROUND((COUNTIFS($E$12:$E$243,"*EM*",$B$12:$B$243,"",$F$12:$F$243,"",$H$12:$H243,"Yes",AL$12:AL$243,"✔"))/(COUNTIFS($E$12:$E$243,"*EM*",$B$12:$B$243,"",$F$12:$F$243,"",$H$12:$H243,"Yes"))*100,0)&amp;"%"</f>
        <v>15% / 15% / 14%</v>
      </c>
      <c r="AM7" s="257" t="str">
        <f>ROUND(COUNTIFS($E$12:$E$243,"*EM*",$F$12:$F$243,"",AM$12:AM$243,"✔")/(COUNTIFS($E$12:$E$243,"*EM*",$F$12:$F$243,""))*100,0)&amp;"% / "&amp;ROUND(COUNTIFS($E$12:$E$243,"*EM*",$B$12:$B$243,"",$F$12:$F$243,"",AM$12:AM$243,"✔")/(COUNTIFS($E$12:$E$243,"*EM*",$B$12:$B$243,"",$F$12:$F$243,""))*100,0)&amp;"% / "&amp;ROUND((COUNTIFS($E$12:$E$243,"*EM*",$B$12:$B$243,"",$F$12:$F$243,"",$H$12:$H243,"Yes",AM$12:AM$243,"✔"))/(COUNTIFS($E$12:$E$243,"*EM*",$B$12:$B$243,"",$F$12:$F$243,"",$H$12:$H243,"Yes"))*100,0)&amp;"%"</f>
        <v>15% / 15% / 14%</v>
      </c>
      <c r="AN7" s="257" t="str">
        <f>ROUND(COUNTIFS($E$12:$E$243,"*EM*",$F$12:$F$243,"",AN$12:AN$243,"✔")/(COUNTIFS($E$12:$E$243,"*EM*",$F$12:$F$243,""))*100,0)&amp;"% / "&amp;ROUND(COUNTIFS($E$12:$E$243,"*EM*",$B$12:$B$243,"",$F$12:$F$243,"",AN$12:AN$243,"✔")/(COUNTIFS($E$12:$E$243,"*EM*",$B$12:$B$243,"",$F$12:$F$243,""))*100,0)&amp;"% / "&amp;ROUND((COUNTIFS($E$12:$E$243,"*EM*",$B$12:$B$243,"",$F$12:$F$243,"",$H$12:$H243,"Yes",AN$12:AN$243,"✔"))/(COUNTIFS($E$12:$E$243,"*EM*",$B$12:$B$243,"",$F$12:$F$243,"",$H$12:$H243,"Yes"))*100,0)&amp;"%"</f>
        <v>15% / 15% / 14%</v>
      </c>
      <c r="AO7" s="576" t="str">
        <f>ROUND(COUNTIFS($E$12:$E$243,"*EM*",$F$12:$F$243,"",AO$12:AO$243,"✔")/(COUNTIFS($E$12:$E$243,"*EM*",$F$12:$F$243,""))*100,0)&amp;"% / "&amp;ROUND(COUNTIFS($E$12:$E$243,"*EM*",$B$12:$B$243,"",$F$12:$F$243,"",AO$12:AO$243,"✔")/(COUNTIFS($E$12:$E$243,"*EM*",$B$12:$B$243,"",$F$12:$F$243,""))*100,0)&amp;"% / "&amp;ROUND((COUNTIFS($E$12:$E$243,"*EM*",$B$12:$B$243,"",$F$12:$F$243,"",$H$12:$H243,"Yes",AO$12:AO$243,"✔"))/(COUNTIFS($E$12:$E$243,"*EM*",$B$12:$B$243,"",$F$12:$F$243,"",$H$12:$H243,"Yes"))*100,0)&amp;"%"</f>
        <v>15% / 15% / 14%</v>
      </c>
      <c r="AP7" s="269" t="str">
        <f>ROUND(COUNTIFS($E$12:$E$243,"*EM*",$F$12:$F$243,"",AP$12:AP$243,"✔")/(COUNTIFS($E$12:$E$243,"*EM*",$F$12:$F$243,""))*100,0)&amp;"% / "&amp;ROUND(COUNTIFS($E$12:$E$243,"*EM*",$B$12:$B$243,"",$F$12:$F$243,"",AP$12:AP$243,"✔")/(COUNTIFS($E$12:$E$243,"*EM*",$B$12:$B$243,"",$F$12:$F$243,""))*100,0)&amp;"% / "&amp;ROUND((COUNTIFS($E$12:$E$243,"*EM*",$B$12:$B$243,"",$F$12:$F$243,"",$H$12:$H243,"Yes",AP$12:AP$243,"✔"))/(COUNTIFS($E$12:$E$243,"*EM*",$B$12:$B$243,"",$F$12:$F$243,"",$H$12:$H243,"Yes"))*100,0)&amp;"%"</f>
        <v>12% / 12% / 14%</v>
      </c>
      <c r="AQ7" s="257" t="str">
        <f>ROUND(COUNTIFS($E$12:$E$243,"*EM*",$F$12:$F$243,"",AQ$12:AQ$243,"✔")/(COUNTIFS($E$12:$E$243,"*EM*",$F$12:$F$243,""))*100,0)&amp;"% / "&amp;ROUND(COUNTIFS($E$12:$E$243,"*EM*",$B$12:$B$243,"",$F$12:$F$243,"",AQ$12:AQ$243,"✔")/(COUNTIFS($E$12:$E$243,"*EM*",$B$12:$B$243,"",$F$12:$F$243,""))*100,0)&amp;"% / "&amp;ROUND((COUNTIFS($E$12:$E$243,"*EM*",$B$12:$B$243,"",$F$12:$F$243,"",$H$12:$H243,"Yes",AQ$12:AQ$243,"✔"))/(COUNTIFS($E$12:$E$243,"*EM*",$B$12:$B$243,"",$F$12:$F$243,"",$H$12:$H243,"Yes"))*100,0)&amp;"%"</f>
        <v>45% / 45% / 46%</v>
      </c>
      <c r="AR7" s="270" t="str">
        <f>ROUND(COUNTIFS($E$12:$E$243,"*EM*",$F$12:$F$243,"",AR$12:AR$243,"✔")/(COUNTIFS($E$12:$E$243,"*EM*",$F$12:$F$243,""))*100,0)&amp;"% / "&amp;ROUND(COUNTIFS($E$12:$E$243,"*EM*",$B$12:$B$243,"",$F$12:$F$243,"",AR$12:AR$243,"✔")/(COUNTIFS($E$12:$E$243,"*EM*",$B$12:$B$243,"",$F$12:$F$243,""))*100,0)&amp;"% / "&amp;ROUND((COUNTIFS($E$12:$E$243,"*EM*",$B$12:$B$243,"",$F$12:$F$243,"",$H$12:$H243,"Yes",AR$12:AR$243,"✔"))/(COUNTIFS($E$12:$E$243,"*EM*",$B$12:$B$243,"",$F$12:$F$243,"",$H$12:$H243,"Yes"))*100,0)&amp;"%"</f>
        <v>55% / 55% / 54%</v>
      </c>
      <c r="AS7" s="254" t="str">
        <f>ROUND(COUNTIFS($E$12:$E$243,"*EM*",$F$12:$F$243,"",AS$12:AS$243,"✔")/(COUNTIFS($E$12:$E$243,"*EM*",$F$12:$F$243,""))*100,0)&amp;"% / "&amp;ROUND(COUNTIFS($E$12:$E$243,"*EM*",$B$12:$B$243,"",$F$12:$F$243,"",AS$12:AS$243,"✔")/(COUNTIFS($E$12:$E$243,"*EM*",$B$12:$B$243,"",$F$12:$F$243,""))*100,0)&amp;"% / "&amp;ROUND((COUNTIFS($E$12:$E$243,"*EM*",$B$12:$B$243,"",$F$12:$F$243,"",$H$12:$H243,"Yes",AS$12:AS$243,"✔"))/(COUNTIFS($E$12:$E$243,"*EM*",$B$12:$B$243,"",$F$12:$F$243,"",$H$12:$H243,"Yes"))*100,0)&amp;"%"</f>
        <v>24% / 24% / 25%</v>
      </c>
      <c r="AT7" s="269" t="str">
        <f>ROUND(COUNTIFS($E$12:$E$243,"*EM*",$F$12:$F$243,"",AT$12:AT$243,"✔")/(COUNTIFS($E$12:$E$243,"*EM*",$F$12:$F$243,""))*100,0)&amp;"% / "&amp;ROUND(COUNTIFS($E$12:$E$243,"*EM*",$B$12:$B$243,"",$F$12:$F$243,"",AT$12:AT$243,"✔")/(COUNTIFS($E$12:$E$243,"*EM*",$B$12:$B$243,"",$F$12:$F$243,""))*100,0)&amp;"% / "&amp;ROUND((COUNTIFS($E$12:$E$243,"*EM*",$B$12:$B$243,"",$F$12:$F$243,"",$H$12:$H243,"Yes",AT$12:AT$243,"✔"))/(COUNTIFS($E$12:$E$243,"*EM*",$B$12:$B$243,"",$F$12:$F$243,"",$H$12:$H243,"Yes"))*100,0)&amp;"%"</f>
        <v>0% / 0% / 0%</v>
      </c>
      <c r="AU7" s="257" t="str">
        <f>ROUND(COUNTIFS($E$12:$E$243,"*EM*",$F$12:$F$243,"",AU$12:AU$243,"✔")/(COUNTIFS($E$12:$E$243,"*EM*",$F$12:$F$243,""))*100,0)&amp;"% / "&amp;ROUND(COUNTIFS($E$12:$E$243,"*EM*",$B$12:$B$243,"",$F$12:$F$243,"",AU$12:AU$243,"✔")/(COUNTIFS($E$12:$E$243,"*EM*",$B$12:$B$243,"",$F$12:$F$243,""))*100,0)&amp;"% / "&amp;ROUND((COUNTIFS($E$12:$E$243,"*EM*",$B$12:$B$243,"",$F$12:$F$243,"",$H$12:$H243,"Yes",AU$12:AU$243,"✔"))/(COUNTIFS($E$12:$E$243,"*EM*",$B$12:$B$243,"",$F$12:$F$243,"",$H$12:$H243,"Yes"))*100,0)&amp;"%"</f>
        <v>18% / 18% / 4%</v>
      </c>
      <c r="AV7" s="257" t="str">
        <f>ROUND(COUNTIFS($E$12:$E$243,"*EM*",$F$12:$F$243,"",AV$12:AV$243,"✔")/(COUNTIFS($E$12:$E$243,"*EM*",$F$12:$F$243,""))*100,0)&amp;"% / "&amp;ROUND(COUNTIFS($E$12:$E$243,"*EM*",$B$12:$B$243,"",$F$12:$F$243,"",AV$12:AV$243,"✔")/(COUNTIFS($E$12:$E$243,"*EM*",$B$12:$B$243,"",$F$12:$F$243,""))*100,0)&amp;"% / "&amp;ROUND((COUNTIFS($E$12:$E$243,"*EM*",$B$12:$B$243,"",$F$12:$F$243,"",$H$12:$H243,"Yes",AV$12:AV$243,"✔"))/(COUNTIFS($E$12:$E$243,"*EM*",$B$12:$B$243,"",$F$12:$F$243,"",$H$12:$H243,"Yes"))*100,0)&amp;"%"</f>
        <v>0% / 0% / 0%</v>
      </c>
      <c r="AW7" s="257" t="str">
        <f>ROUND(COUNTIFS($E$12:$E$243,"*EM*",$F$12:$F$243,"",AW$12:AW$243,"✔")/(COUNTIFS($E$12:$E$243,"*EM*",$F$12:$F$243,""))*100,0)&amp;"% / "&amp;ROUND(COUNTIFS($E$12:$E$243,"*EM*",$B$12:$B$243,"",$F$12:$F$243,"",AW$12:AW$243,"✔")/(COUNTIFS($E$12:$E$243,"*EM*",$B$12:$B$243,"",$F$12:$F$243,""))*100,0)&amp;"% / "&amp;ROUND((COUNTIFS($E$12:$E$243,"*EM*",$B$12:$B$243,"",$F$12:$F$243,"",$H$12:$H243,"Yes",AW$12:AW$243,"✔"))/(COUNTIFS($E$12:$E$243,"*EM*",$B$12:$B$243,"",$F$12:$F$243,"",$H$12:$H243,"Yes"))*100,0)&amp;"%"</f>
        <v>36% / 36% / 25%</v>
      </c>
      <c r="AX7" s="270" t="str">
        <f>ROUND(COUNTIFS($E$12:$E$243,"*EM*",$F$12:$F$243,"",AX$12:AX$243,"✔")/(COUNTIFS($E$12:$E$243,"*EM*",$F$12:$F$243,""))*100,0)&amp;"% / "&amp;ROUND(COUNTIFS($E$12:$E$243,"*EM*",$B$12:$B$243,"",$F$12:$F$243,"",AX$12:AX$243,"✔")/(COUNTIFS($E$12:$E$243,"*EM*",$B$12:$B$243,"",$F$12:$F$243,""))*100,0)&amp;"% / "&amp;ROUND((COUNTIFS($E$12:$E$243,"*EM*",$B$12:$B$243,"",$F$12:$F$243,"",$H$12:$H243,"Yes",AX$12:AX$243,"✔"))/(COUNTIFS($E$12:$E$243,"*EM*",$B$12:$B$243,"",$F$12:$F$243,"",$H$12:$H243,"Yes"))*100,0)&amp;"%"</f>
        <v>0% / 0% / 0%</v>
      </c>
      <c r="AY7" s="269" t="str">
        <f>ROUND(COUNTIFS($E$12:$E$243,"*EM*",$F$12:$F$243,"",AY$12:AY$243,"✔")/(COUNTIFS($E$12:$E$243,"*EM*",$F$12:$F$243,""))*100,0)&amp;"% / "&amp;ROUND(COUNTIFS($E$12:$E$243,"*EM*",$B$12:$B$243,"",$F$12:$F$243,"",AY$12:AY$243,"✔")/(COUNTIFS($E$12:$E$243,"*EM*",$B$12:$B$243,"",$F$12:$F$243,""))*100,0)&amp;"% / "&amp;ROUND((COUNTIFS($E$12:$E$243,"*EM*",$B$12:$B$243,"",$F$12:$F$243,"",$H$12:$H243,"Yes",AY$12:AY$243,"✔"))/(COUNTIFS($E$12:$E$243,"*EM*",$B$12:$B$243,"",$F$12:$F$243,"",$H$12:$H243,"Yes"))*100,0)&amp;"%"</f>
        <v>15% / 15% / 14%</v>
      </c>
      <c r="AZ7" s="257" t="str">
        <f>ROUND(COUNTIFS($E$12:$E$243,"*EM*",$F$12:$F$243,"",AZ$12:AZ$243,"✔")/(COUNTIFS($E$12:$E$243,"*EM*",$F$12:$F$243,""))*100,0)&amp;"% / "&amp;ROUND(COUNTIFS($E$12:$E$243,"*EM*",$B$12:$B$243,"",$F$12:$F$243,"",AZ$12:AZ$243,"✔")/(COUNTIFS($E$12:$E$243,"*EM*",$B$12:$B$243,"",$F$12:$F$243,""))*100,0)&amp;"% / "&amp;ROUND((COUNTIFS($E$12:$E$243,"*EM*",$B$12:$B$243,"",$F$12:$F$243,"",$H$12:$H243,"Yes",AZ$12:AZ$243,"✔"))/(COUNTIFS($E$12:$E$243,"*EM*",$B$12:$B$243,"",$F$12:$F$243,"",$H$12:$H243,"Yes"))*100,0)&amp;"%"</f>
        <v>15% / 15% / 14%</v>
      </c>
      <c r="BA7" s="257" t="str">
        <f>ROUND(COUNTIFS($E$12:$E$243,"*EM*",$F$12:$F$243,"",BA$12:BA$243,"✔")/(COUNTIFS($E$12:$E$243,"*EM*",$F$12:$F$243,""))*100,0)&amp;"% / "&amp;ROUND(COUNTIFS($E$12:$E$243,"*EM*",$B$12:$B$243,"",$F$12:$F$243,"",BA$12:BA$243,"✔")/(COUNTIFS($E$12:$E$243,"*EM*",$B$12:$B$243,"",$F$12:$F$243,""))*100,0)&amp;"% / "&amp;ROUND((COUNTIFS($E$12:$E$243,"*EM*",$B$12:$B$243,"",$F$12:$F$243,"",$H$12:$H243,"Yes",BA$12:BA$243,"✔"))/(COUNTIFS($E$12:$E$243,"*EM*",$B$12:$B$243,"",$F$12:$F$243,"",$H$12:$H243,"Yes"))*100,0)&amp;"%"</f>
        <v>15% / 15% / 14%</v>
      </c>
      <c r="BB7" s="270" t="str">
        <f>ROUND(COUNTIFS($E$12:$E$243,"*EM*",$F$12:$F$243,"",BB$12:BB$243,"✔")/(COUNTIFS($E$12:$E$243,"*EM*",$F$12:$F$243,""))*100,0)&amp;"% / "&amp;ROUND(COUNTIFS($E$12:$E$243,"*EM*",$B$12:$B$243,"",$F$12:$F$243,"",BB$12:BB$243,"✔")/(COUNTIFS($E$12:$E$243,"*EM*",$B$12:$B$243,"",$F$12:$F$243,""))*100,0)&amp;"% / "&amp;ROUND((COUNTIFS($E$12:$E$243,"*EM*",$B$12:$B$243,"",$F$12:$F$243,"",$H$12:$H243,"Yes",BB$12:BB$243,"✔"))/(COUNTIFS($E$12:$E$243,"*EM*",$B$12:$B$243,"",$F$12:$F$243,"",$H$12:$H243,"Yes"))*100,0)&amp;"%"</f>
        <v>15% / 15% / 14%</v>
      </c>
      <c r="BC7" s="283" t="str">
        <f>ROUND(COUNTIFS($E$12:$E$243,"*EM*",$F$12:$F$243,"",BC$12:BC$243,"✔")/(COUNTIFS($E$12:$E$243,"*EM*",$F$12:$F$243,""))*100,0)&amp;"% / "&amp;ROUND(COUNTIFS($E$12:$E$243,"*EM*",$B$12:$B$243,"",$F$12:$F$243,"",BC$12:BC$243,"✔")/(COUNTIFS($E$12:$E$243,"*EM*",$B$12:$B$243,"",$F$12:$F$243,""))*100,0)&amp;"% / "&amp;ROUND((COUNTIFS($E$12:$E$243,"*EM*",$B$12:$B$243,"",$F$12:$F$243,"",$H$12:$H243,"Yes",BC$12:BC$243,"✔"))/(COUNTIFS($E$12:$E$243,"*EM*",$B$12:$B$243,"",$F$12:$F$243,"",$H$12:$H243,"Yes"))*100,0)&amp;"%"</f>
        <v>15% / 15% / 14%</v>
      </c>
      <c r="BD7" s="283" t="str">
        <f>ROUND(COUNTIFS($E$12:$E$243,"*EM*",$F$12:$F$243,"",BD$12:BD$243,"✔")/(COUNTIFS($E$12:$E$243,"*EM*",$F$12:$F$243,""))*100,0)&amp;"% / "&amp;ROUND(COUNTIFS($E$12:$E$243,"*EM*",$B$12:$B$243,"",$F$12:$F$243,"",BD$12:BD$243,"✔")/(COUNTIFS($E$12:$E$243,"*EM*",$B$12:$B$243,"",$F$12:$F$243,""))*100,0)&amp;"% / "&amp;ROUND((COUNTIFS($E$12:$E$243,"*EM*",$B$12:$B$243,"",$F$12:$F$243,"",$H$12:$H243,"Yes",BD$12:BD$243,"✔"))/(COUNTIFS($E$12:$E$243,"*EM*",$B$12:$B$243,"",$F$12:$F$243,"",$H$12:$H243,"Yes"))*100,0)&amp;"%"</f>
        <v>15% / 15% / 14%</v>
      </c>
      <c r="BE7" s="283" t="str">
        <f>ROUND(COUNTIFS($E$12:$E$243,"*EM*",$F$12:$F$243,"",BE$12:BE$243,"✔")/(COUNTIFS($E$12:$E$243,"*EM*",$F$12:$F$243,""))*100,0)&amp;"% / "&amp;ROUND(COUNTIFS($E$12:$E$243,"*EM*",$B$12:$B$243,"",$F$12:$F$243,"",BE$12:BE$243,"✔")/(COUNTIFS($E$12:$E$243,"*EM*",$B$12:$B$243,"",$F$12:$F$243,""))*100,0)&amp;"% / "&amp;ROUND((COUNTIFS($E$12:$E$243,"*EM*",$B$12:$B$243,"",$F$12:$F$243,"",$H$12:$H243,"Yes",BE$12:BE$243,"✔"))/(COUNTIFS($E$12:$E$243,"*EM*",$B$12:$B$243,"",$F$12:$F$243,"",$H$12:$H243,"Yes"))*100,0)&amp;"%"</f>
        <v>15% / 15% / 14%</v>
      </c>
      <c r="BF7" s="283" t="str">
        <f>ROUND(COUNTIFS($E$12:$E$243,"*EM*",$F$12:$F$243,"",BF$12:BF$243,"✔")/(COUNTIFS($E$12:$E$243,"*EM*",$F$12:$F$243,""))*100,0)&amp;"% / "&amp;ROUND(COUNTIFS($E$12:$E$243,"*EM*",$B$12:$B$243,"",$F$12:$F$243,"",BF$12:BF$243,"✔")/(COUNTIFS($E$12:$E$243,"*EM*",$B$12:$B$243,"",$F$12:$F$243,""))*100,0)&amp;"% / "&amp;ROUND((COUNTIFS($E$12:$E$243,"*EM*",$B$12:$B$243,"",$F$12:$F$243,"",$H$12:$H243,"Yes",BF$12:BF$243,"✔"))/(COUNTIFS($E$12:$E$243,"*EM*",$B$12:$B$243,"",$F$12:$F$243,"",$H$12:$H243,"Yes"))*100,0)&amp;"%"</f>
        <v>15% / 15% / 14%</v>
      </c>
      <c r="BG7" s="283" t="str">
        <f>ROUND(COUNTIFS($E$12:$E$243,"*EM*",$F$12:$F$243,"",BG$12:BG$243,"✔")/(COUNTIFS($E$12:$E$243,"*EM*",$F$12:$F$243,""))*100,0)&amp;"% / "&amp;ROUND(COUNTIFS($E$12:$E$243,"*EM*",$B$12:$B$243,"",$F$12:$F$243,"",BG$12:BG$243,"✔")/(COUNTIFS($E$12:$E$243,"*EM*",$B$12:$B$243,"",$F$12:$F$243,""))*100,0)&amp;"% / "&amp;ROUND((COUNTIFS($E$12:$E$243,"*EM*",$B$12:$B$243,"",$F$12:$F$243,"",$H$12:$H243,"Yes",BG$12:BG$243,"✔"))/(COUNTIFS($E$12:$E$243,"*EM*",$B$12:$B$243,"",$F$12:$F$243,"",$H$12:$H243,"Yes"))*100,0)&amp;"%"</f>
        <v>15% / 15% / 14%</v>
      </c>
      <c r="BH7" s="283" t="str">
        <f>ROUND(COUNTIFS($E$12:$E$243,"*EM*",$F$12:$F$243,"",BH$12:BH$243,"✔")/(COUNTIFS($E$12:$E$243,"*EM*",$F$12:$F$243,""))*100,0)&amp;"% / "&amp;ROUND(COUNTIFS($E$12:$E$243,"*EM*",$B$12:$B$243,"",$F$12:$F$243,"",BH$12:BH$243,"✔")/(COUNTIFS($E$12:$E$243,"*EM*",$B$12:$B$243,"",$F$12:$F$243,""))*100,0)&amp;"% / "&amp;ROUND((COUNTIFS($E$12:$E$243,"*EM*",$B$12:$B$243,"",$F$12:$F$243,"",$H$12:$H243,"Yes",BH$12:BH$243,"✔"))/(COUNTIFS($E$12:$E$243,"*EM*",$B$12:$B$243,"",$F$12:$F$243,"",$H$12:$H243,"Yes"))*100,0)&amp;"%"</f>
        <v>15% / 15% / 14%</v>
      </c>
      <c r="BI7" s="283" t="str">
        <f>ROUND(COUNTIFS($E$12:$E$243,"*EM*",$F$12:$F$243,"",BI$12:BI$243,"✔")/(COUNTIFS($E$12:$E$243,"*EM*",$F$12:$F$243,""))*100,0)&amp;"% / "&amp;ROUND(COUNTIFS($E$12:$E$243,"*EM*",$B$12:$B$243,"",$F$12:$F$243,"",BI$12:BI$243,"✔")/(COUNTIFS($E$12:$E$243,"*EM*",$B$12:$B$243,"",$F$12:$F$243,""))*100,0)&amp;"% / "&amp;ROUND((COUNTIFS($E$12:$E$243,"*EM*",$B$12:$B$243,"",$F$12:$F$243,"",$H$12:$H243,"Yes",BI$12:BI$243,"✔"))/(COUNTIFS($E$12:$E$243,"*EM*",$B$12:$B$243,"",$F$12:$F$243,"",$H$12:$H243,"Yes"))*100,0)&amp;"%"</f>
        <v>15% / 15% / 14%</v>
      </c>
      <c r="BJ7" s="283" t="str">
        <f>ROUND(COUNTIFS($E$12:$E$243,"*EM*",$F$12:$F$243,"",BJ$12:BJ$243,"✔")/(COUNTIFS($E$12:$E$243,"*EM*",$F$12:$F$243,""))*100,0)&amp;"% / "&amp;ROUND(COUNTIFS($E$12:$E$243,"*EM*",$B$12:$B$243,"",$F$12:$F$243,"",BJ$12:BJ$243,"✔")/(COUNTIFS($E$12:$E$243,"*EM*",$B$12:$B$243,"",$F$12:$F$243,""))*100,0)&amp;"% / "&amp;ROUND((COUNTIFS($E$12:$E$243,"*EM*",$B$12:$B$243,"",$F$12:$F$243,"",$H$12:$H243,"Yes",BJ$12:BJ$243,"✔"))/(COUNTIFS($E$12:$E$243,"*EM*",$B$12:$B$243,"",$F$12:$F$243,"",$H$12:$H243,"Yes"))*100,0)&amp;"%"</f>
        <v>15% / 15% / 14%</v>
      </c>
      <c r="BK7" s="253" t="str">
        <f>ROUND(COUNTIFS($E$12:$E$243,"*EM*",$F$12:$F$243,"",BK$12:BK$243,"✔")/(COUNTIFS($E$12:$E$243,"*EM*",$F$12:$F$243,""))*100,0)&amp;"% / "&amp;ROUND(COUNTIFS($E$12:$E$243,"*EM*",$B$12:$B$243,"",$F$12:$F$243,"",BK$12:BK$243,"✔")/(COUNTIFS($E$12:$E$243,"*EM*",$B$12:$B$243,"",$F$12:$F$243,""))*100,0)&amp;"% / "&amp;ROUND((COUNTIFS($E$12:$E$243,"*EM*",$B$12:$B$243,"",$F$12:$F$243,"",$H$12:$H243,"Yes",BK$12:BK$243,"✔"))/(COUNTIFS($E$12:$E$243,"*EM*",$B$12:$B$243,"",$F$12:$F$243,"",$H$12:$H243,"Yes"))*100,0)&amp;"%"</f>
        <v>15% / 15% / 14%</v>
      </c>
      <c r="BL7" s="283" t="str">
        <f>ROUND(COUNTIFS($E$12:$E$243,"*EM*",$F$12:$F$243,"",BL$12:BL$243,"✔")/(COUNTIFS($E$12:$E$243,"*EM*",$F$12:$F$243,""))*100,0)&amp;"% / "&amp;ROUND(COUNTIFS($E$12:$E$243,"*EM*",$B$12:$B$243,"",$F$12:$F$243,"",BL$12:BL$243,"✔")/(COUNTIFS($E$12:$E$243,"*EM*",$B$12:$B$243,"",$F$12:$F$243,""))*100,0)&amp;"% / "&amp;ROUND((COUNTIFS($E$12:$E$243,"*EM*",$B$12:$B$243,"",$F$12:$F$243,"",$H$12:$H243,"Yes",BL$12:BL$243,"✔"))/(COUNTIFS($E$12:$E$243,"*EM*",$B$12:$B$243,"",$F$12:$F$243,"",$H$12:$H243,"Yes"))*100,0)&amp;"%"</f>
        <v>15% / 15% / 14%</v>
      </c>
      <c r="BM7" s="254" t="str">
        <f>ROUND(COUNTIFS($E$12:$E$243,"*EM*",$F$12:$F$243,"",BM$12:BM$243,"✔")/(COUNTIFS($E$12:$E$243,"*EM*",$F$12:$F$243,""))*100,0)&amp;"% / "&amp;ROUND(COUNTIFS($E$12:$E$243,"*EM*",$B$12:$B$243,"",$F$12:$F$243,"",BM$12:BM$243,"✔")/(COUNTIFS($E$12:$E$243,"*EM*",$B$12:$B$243,"",$F$12:$F$243,""))*100,0)&amp;"% / "&amp;ROUND((COUNTIFS($E$12:$E$243,"*EM*",$B$12:$B$243,"",$F$12:$F$243,"",$H$12:$H243,"Yes",BM$12:BM$243,"✔"))/(COUNTIFS($E$12:$E$243,"*EM*",$B$12:$B$243,"",$F$12:$F$243,"",$H$12:$H243,"Yes"))*100,0)&amp;"%"</f>
        <v>15% / 15% / 14%</v>
      </c>
      <c r="BN7" s="283" t="str">
        <f>ROUND(COUNTIFS($E$12:$E$243,"*EM*",$F$12:$F$243,"",BN$12:BN$243,"✔")/(COUNTIFS($E$12:$E$243,"*EM*",$F$12:$F$243,""))*100,0)&amp;"% / "&amp;ROUND(COUNTIFS($E$12:$E$243,"*EM*",$B$12:$B$243,"",$F$12:$F$243,"",BN$12:BN$243,"✔")/(COUNTIFS($E$12:$E$243,"*EM*",$B$12:$B$243,"",$F$12:$F$243,""))*100,0)&amp;"% / "&amp;ROUND((COUNTIFS($E$12:$E$243,"*EM*",$B$12:$B$243,"",$F$12:$F$243,"",$H$12:$H243,"Yes",BN$12:BN$243,"✔"))/(COUNTIFS($E$12:$E$243,"*EM*",$B$12:$B$243,"",$F$12:$F$243,"",$H$12:$H243,"Yes"))*100,0)&amp;"%"</f>
        <v>15% / 15% / 14%</v>
      </c>
      <c r="BO7" s="283" t="str">
        <f>ROUND(COUNTIFS($E$12:$E$243,"*EM*",$F$12:$F$243,"",BO$12:BO$243,"✔")/(COUNTIFS($E$12:$E$243,"*EM*",$F$12:$F$243,""))*100,0)&amp;"% / "&amp;ROUND(COUNTIFS($E$12:$E$243,"*EM*",$B$12:$B$243,"",$F$12:$F$243,"",BO$12:BO$243,"✔")/(COUNTIFS($E$12:$E$243,"*EM*",$B$12:$B$243,"",$F$12:$F$243,""))*100,0)&amp;"% / "&amp;ROUND((COUNTIFS($E$12:$E$243,"*EM*",$B$12:$B$243,"",$F$12:$F$243,"",$H$12:$H243,"Yes",BO$12:BO$243,"✔"))/(COUNTIFS($E$12:$E$243,"*EM*",$B$12:$B$243,"",$F$12:$F$243,"",$H$12:$H243,"Yes"))*100,0)&amp;"%"</f>
        <v>15% / 15% / 14%</v>
      </c>
      <c r="BP7" s="283" t="str">
        <f>ROUND(COUNTIFS($E$12:$E$243,"*EM*",$F$12:$F$243,"",BP$12:BP$243,"✔")/(COUNTIFS($E$12:$E$243,"*EM*",$F$12:$F$243,""))*100,0)&amp;"% / "&amp;ROUND(COUNTIFS($E$12:$E$243,"*EM*",$B$12:$B$243,"",$F$12:$F$243,"",BP$12:BP$243,"✔")/(COUNTIFS($E$12:$E$243,"*EM*",$B$12:$B$243,"",$F$12:$F$243,""))*100,0)&amp;"% / "&amp;ROUND((COUNTIFS($E$12:$E$243,"*EM*",$B$12:$B$243,"",$F$12:$F$243,"",$H$12:$H243,"Yes",BP$12:BP$243,"✔"))/(COUNTIFS($E$12:$E$243,"*EM*",$B$12:$B$243,"",$F$12:$F$243,"",$H$12:$H243,"Yes"))*100,0)&amp;"%"</f>
        <v>15% / 15% / 14%</v>
      </c>
      <c r="BQ7" s="283" t="str">
        <f>ROUND(COUNTIFS($E$12:$E$243,"*EM*",$F$12:$F$243,"",BQ$12:BQ$243,"✔")/(COUNTIFS($E$12:$E$243,"*EM*",$F$12:$F$243,""))*100,0)&amp;"% / "&amp;ROUND(COUNTIFS($E$12:$E$243,"*EM*",$B$12:$B$243,"",$F$12:$F$243,"",BQ$12:BQ$243,"✔")/(COUNTIFS($E$12:$E$243,"*EM*",$B$12:$B$243,"",$F$12:$F$243,""))*100,0)&amp;"% / "&amp;ROUND((COUNTIFS($E$12:$E$243,"*EM*",$B$12:$B$243,"",$F$12:$F$243,"",$H$12:$H243,"Yes",BQ$12:BQ$243,"✔"))/(COUNTIFS($E$12:$E$243,"*EM*",$B$12:$B$243,"",$F$12:$F$243,"",$H$12:$H243,"Yes"))*100,0)&amp;"%"</f>
        <v>15% / 15% / 14%</v>
      </c>
    </row>
    <row r="8" spans="1:69" ht="37.5" customHeight="1">
      <c r="A8" s="892" t="s">
        <v>395</v>
      </c>
      <c r="B8" s="892"/>
      <c r="C8" s="892"/>
      <c r="D8" s="893"/>
      <c r="E8" s="145" t="s">
        <v>126</v>
      </c>
      <c r="F8" s="145"/>
      <c r="G8" s="150"/>
      <c r="H8" s="513"/>
      <c r="I8" s="267" t="str">
        <f>ROUND(COUNTIFS($E$12:$E$243,"*FO*",$F$12:$F$243,"",I$12:I$243,"✔")/(COUNTIFS($E$12:$E$243,"*FO*",$F$12:$F$243,""))*100,0)&amp;"%"</f>
        <v>24%</v>
      </c>
      <c r="J8" s="256" t="str">
        <f>ROUND(COUNTIFS($E$12:$E$243,"*FO*",$F$12:$F$243,"",J$12:J$243,"✔")/(COUNTIFS($E$12:$E$243,"*FO*",$F$12:$F$243,""))*100,0)&amp;"% / "&amp;ROUND(COUNTIFS($E$12:$E$243,"*FO*",$B$12:$B$243,"",$F$12:$F$243,"",J$12:J$243,"✔")/(COUNTIFS($E$12:$E$243,"*FO*",$B$12:$B$243,"",$F$12:$F$243,""))*100,0)&amp;"% / "&amp;ROUND((COUNTIFS($E$12:$E$243,"*FO*",$B$12:$B$243,"",$F$12:$F$243,"",$H$12:$H243,"Yes",J$12:J$243,"✔"))/(COUNTIFS($E$12:$E$243,"*FO*",$B$12:$B$243,"",$F$12:$F$243,"",$H$12:$H243,"Yes"))*100,0)&amp;"%"</f>
        <v>0% / 0% / 0%</v>
      </c>
      <c r="K8" s="256" t="str">
        <f>ROUND(COUNTIFS($E$12:$E$243,"*FO*",$F$12:$F$243,"",K$12:K$243,"✔")/(COUNTIFS($E$12:$E$243,"*FO*",$F$12:$F$243,""))*100,0)&amp;"% / "&amp;ROUND(COUNTIFS($E$12:$E$243,"*FO*",$B$12:$B$243,"",$F$12:$F$243,"",K$12:K$243,"✔")/(COUNTIFS($E$12:$E$243,"*FO*",$B$12:$B$243,"",$F$12:$F$243,""))*100,0)&amp;"% / "&amp;ROUND((COUNTIFS($E$12:$E$243,"*FO*",$B$12:$B$243,"",$F$12:$F$243,"",$H$12:$H243,"Yes",K$12:K$243,"✔"))/(COUNTIFS($E$12:$E$243,"*FO*",$B$12:$B$243,"",$F$12:$F$243,"",$H$12:$H243,"Yes"))*100,0)&amp;"%"</f>
        <v>9% / 16% / 0%</v>
      </c>
      <c r="L8" s="256" t="str">
        <f>ROUND(COUNTIFS($E$12:$E$243,"*FO*",$F$12:$F$243,"",L$12:L$243,"✔")/(COUNTIFS($E$12:$E$243,"*FO*",$F$12:$F$243,""))*100,0)&amp;"% / "&amp;ROUND(COUNTIFS($E$12:$E$243,"*FO*",$B$12:$B$243,"",$F$12:$F$243,"",L$12:L$243,"✔")/(COUNTIFS($E$12:$E$243,"*FO*",$B$12:$B$243,"",$F$12:$F$243,""))*100,0)&amp;"% / "&amp;ROUND((COUNTIFS($E$12:$E$243,"*FO*",$B$12:$B$243,"",$F$12:$F$243,"",$H$12:$H243,"Yes",L$12:L$243,"✔"))/(COUNTIFS($E$12:$E$243,"*FO*",$B$12:$B$243,"",$F$12:$F$243,"",$H$12:$H243,"Yes"))*100,0)&amp;"%"</f>
        <v>24% / 43% / 47%</v>
      </c>
      <c r="M8" s="256" t="str">
        <f>ROUND(COUNTIFS($E$12:$E$243,"*FO*",$F$12:$F$243,"",M$12:M$243,"✔")/(COUNTIFS($E$12:$E$243,"*FO*",$F$12:$F$243,""))*100,0)&amp;"% / "&amp;ROUND(COUNTIFS($E$12:$E$243,"*FO*",$B$12:$B$243,"",$F$12:$F$243,"",M$12:M$243,"✔")/(COUNTIFS($E$12:$E$243,"*FO*",$B$12:$B$243,"",$F$12:$F$243,""))*100,0)&amp;"% / "&amp;ROUND((COUNTIFS($E$12:$E$243,"*FO*",$B$12:$B$243,"",$F$12:$F$243,"",$H$12:$H243,"Yes",M$12:M$243,"✔"))/(COUNTIFS($E$12:$E$243,"*FO*",$B$12:$B$243,"",$F$12:$F$243,"",$H$12:$H243,"Yes"))*100,0)&amp;"%"</f>
        <v>24% / 43% / 53%</v>
      </c>
      <c r="N8" s="256" t="str">
        <f>ROUND(COUNTIFS($E$12:$E$243,"*FO*",$F$12:$F$243,"",N$12:N$243,"✔")/(COUNTIFS($E$12:$E$243,"*FO*",$F$12:$F$243,""))*100,0)&amp;"% / "&amp;ROUND(COUNTIFS($E$12:$E$243,"*FO*",$B$12:$B$243,"",$F$12:$F$243,"",N$12:N$243,"✔")/(COUNTIFS($E$12:$E$243,"*FO*",$B$12:$B$243,"",$F$12:$F$243,""))*100,0)&amp;"% / "&amp;ROUND((COUNTIFS($E$12:$E$243,"*FO*",$B$12:$B$243,"",$F$12:$F$243,"",$H$12:$H243,"Yes",N$12:N$243,"✔"))/(COUNTIFS($E$12:$E$243,"*FO*",$B$12:$B$243,"",$F$12:$F$243,"",$H$12:$H243,"Yes"))*100,0)&amp;"%"</f>
        <v>0% / 0% / 0%</v>
      </c>
      <c r="O8" s="256" t="str">
        <f>ROUND(COUNTIFS($E$12:$E$243,"*FO*",$F$12:$F$243,"",O$12:O$243,"✔")/(COUNTIFS($E$12:$E$243,"*FO*",$F$12:$F$243,""))*100,0)&amp;"% / "&amp;ROUND(COUNTIFS($E$12:$E$243,"*FO*",$B$12:$B$243,"",$F$12:$F$243,"",O$12:O$243,"✔")/(COUNTIFS($E$12:$E$243,"*FO*",$B$12:$B$243,"",$F$12:$F$243,""))*100,0)&amp;"% / "&amp;ROUND((COUNTIFS($E$12:$E$243,"*FO*",$B$12:$B$243,"",$F$12:$F$243,"",$H$12:$H243,"Yes",O$12:O$243,"✔"))/(COUNTIFS($E$12:$E$243,"*FO*",$B$12:$B$243,"",$F$12:$F$243,"",$H$12:$H243,"Yes"))*100,0)&amp;"%"</f>
        <v>0% / 0% / 0%</v>
      </c>
      <c r="P8" s="256" t="str">
        <f>ROUND(COUNTIFS($E$12:$E$243,"*FO*",$F$12:$F$243,"",P$12:P$243,"✔")/(COUNTIFS($E$12:$E$243,"*FO*",$F$12:$F$243,""))*100,0)&amp;"% / "&amp;ROUND(COUNTIFS($E$12:$E$243,"*FO*",$B$12:$B$243,"",$F$12:$F$243,"",P$12:P$243,"✔")/(COUNTIFS($E$12:$E$243,"*FO*",$B$12:$B$243,"",$F$12:$F$243,""))*100,0)&amp;"% / "&amp;ROUND((COUNTIFS($E$12:$E$243,"*FO*",$B$12:$B$243,"",$F$12:$F$243,"",$H$12:$H243,"Yes",P$12:P$243,"✔"))/(COUNTIFS($E$12:$E$243,"*FO*",$B$12:$B$243,"",$F$12:$F$243,"",$H$12:$H243,"Yes"))*100,0)&amp;"%"</f>
        <v>45% / 81% / 100%</v>
      </c>
      <c r="Q8" s="256" t="str">
        <f>ROUND(COUNTIFS($E$12:$E$243,"*FO*",$F$12:$F$243,"",Q$12:Q$243,"✔")/(COUNTIFS($E$12:$E$243,"*FO*",$F$12:$F$243,""))*100,0)&amp;"% / "&amp;ROUND(COUNTIFS($E$12:$E$243,"*FO*",$B$12:$B$243,"",$F$12:$F$243,"",Q$12:Q$243,"✔")/(COUNTIFS($E$12:$E$243,"*FO*",$B$12:$B$243,"",$F$12:$F$243,""))*100,0)&amp;"% / "&amp;ROUND((COUNTIFS($E$12:$E$243,"*FO*",$B$12:$B$243,"",$F$12:$F$243,"",$H$12:$H243,"Yes",Q$12:Q$243,"✔"))/(COUNTIFS($E$12:$E$243,"*FO*",$B$12:$B$243,"",$F$12:$F$243,"",$H$12:$H243,"Yes"))*100,0)&amp;"%"</f>
        <v>0% / 0% / 0%</v>
      </c>
      <c r="R8" s="256" t="str">
        <f>ROUND(COUNTIFS($E$12:$E$243,"*FO*",$F$12:$F$243,"",R$12:R$243,"✔")/(COUNTIFS($E$12:$E$243,"*FO*",$F$12:$F$243,""))*100,0)&amp;"% / "&amp;ROUND(COUNTIFS($E$12:$E$243,"*FO*",$B$12:$B$243,"",$F$12:$F$243,"",R$12:R$243,"✔")/(COUNTIFS($E$12:$E$243,"*FO*",$B$12:$B$243,"",$F$12:$F$243,""))*100,0)&amp;"% / "&amp;ROUND((COUNTIFS($E$12:$E$243,"*FO*",$B$12:$B$243,"",$F$12:$F$243,"",$H$12:$H243,"Yes",R$12:R$243,"✔"))/(COUNTIFS($E$12:$E$243,"*FO*",$B$12:$B$243,"",$F$12:$F$243,"",$H$12:$H243,"Yes"))*100,0)&amp;"%"</f>
        <v>0% / 0% / 0%</v>
      </c>
      <c r="S8" s="256" t="str">
        <f>ROUND(COUNTIFS($E$12:$E$243,"*FO*",$F$12:$F$243,"",S$12:S$243,"✔")/(COUNTIFS($E$12:$E$243,"*FO*",$F$12:$F$243,""))*100,0)&amp;"% / "&amp;ROUND(COUNTIFS($E$12:$E$243,"*FO*",$B$12:$B$243,"",$F$12:$F$243,"",S$12:S$243,"✔")/(COUNTIFS($E$12:$E$243,"*FO*",$B$12:$B$243,"",$F$12:$F$243,""))*100,0)&amp;"% / "&amp;ROUND((COUNTIFS($E$12:$E$243,"*FO*",$B$12:$B$243,"",$F$12:$F$243,"",$H$12:$H243,"Yes",S$12:S$243,"✔"))/(COUNTIFS($E$12:$E$243,"*FO*",$B$12:$B$243,"",$F$12:$F$243,"",$H$12:$H243,"Yes"))*100,0)&amp;"%"</f>
        <v>2% / 3% / 3%</v>
      </c>
      <c r="T8" s="256" t="str">
        <f>ROUND(COUNTIFS($E$12:$E$243,"*FO*",$F$12:$F$243,"",T$12:T$243,"✔")/(COUNTIFS($E$12:$E$243,"*FO*",$F$12:$F$243,""))*100,0)&amp;"% / "&amp;ROUND(COUNTIFS($E$12:$E$243,"*FO*",$B$12:$B$243,"",$F$12:$F$243,"",T$12:T$243,"✔")/(COUNTIFS($E$12:$E$243,"*FO*",$B$12:$B$243,"",$F$12:$F$243,""))*100,0)&amp;"% / "&amp;ROUND((COUNTIFS($E$12:$E$243,"*FO*",$B$12:$B$243,"",$F$12:$F$243,"",$H$12:$H243,"Yes",T$12:T$243,"✔"))/(COUNTIFS($E$12:$E$243,"*FO*",$B$12:$B$243,"",$F$12:$F$243,"",$H$12:$H243,"Yes"))*100,0)&amp;"%"</f>
        <v>0% / 0% / 0%</v>
      </c>
      <c r="U8" s="256" t="str">
        <f>ROUND(COUNTIFS($E$12:$E$243,"*FO*",$F$12:$F$243,"",U$12:U$243,"✔")/(COUNTIFS($E$12:$E$243,"*FO*",$F$12:$F$243,""))*100,0)&amp;"% / "&amp;ROUND(COUNTIFS($E$12:$E$243,"*FO*",$B$12:$B$243,"",$F$12:$F$243,"",U$12:U$243,"✔")/(COUNTIFS($E$12:$E$243,"*FO*",$B$12:$B$243,"",$F$12:$F$243,""))*100,0)&amp;"% / "&amp;ROUND((COUNTIFS($E$12:$E$243,"*FO*",$B$12:$B$243,"",$F$12:$F$243,"",$H$12:$H243,"Yes",U$12:U$243,"✔"))/(COUNTIFS($E$12:$E$243,"*FO*",$B$12:$B$243,"",$F$12:$F$243,"",$H$12:$H243,"Yes"))*100,0)&amp;"%"</f>
        <v>45% / 81% / 100%</v>
      </c>
      <c r="V8" s="268" t="str">
        <f>ROUND(COUNTIFS($E$12:$E$243,"*FO*",$F$12:$F$243,"",V$12:V$243,"✔")/(COUNTIFS($E$12:$E$243,"*FO*",$F$12:$F$243,""))*100,0)&amp;"% / "&amp;ROUND(COUNTIFS($E$12:$E$243,"*FO*",$B$12:$B$243,"",$F$12:$F$243,"",V$12:V$243,"✔")/(COUNTIFS($E$12:$E$243,"*FO*",$B$12:$B$243,"",$F$12:$F$243,""))*100,0)&amp;"% / "&amp;ROUND((COUNTIFS($E$12:$E$243,"*FO*",$B$12:$B$243,"",$F$12:$F$243,"",$H$12:$H243,"Yes",V$12:V$243,"✔"))/(COUNTIFS($E$12:$E$243,"*FO*",$B$12:$B$243,"",$F$12:$F$243,"",$H$12:$H243,"Yes"))*100,0)&amp;"%"</f>
        <v>29% / 51% / 63%</v>
      </c>
      <c r="W8" s="267" t="str">
        <f>ROUND(COUNTIFS($E$12:$E$243,"*FO*",$F$12:$F$243,"",W$12:W$243,"✔")/(COUNTIFS($E$12:$E$243,"*FO*",$F$12:$F$243,""))*100,0)&amp;"% / "&amp;ROUND(COUNTIFS($E$12:$E$243,"*FO*",$B$12:$B$243,"",$F$12:$F$243,"",W$12:W$243,"✔")/(COUNTIFS($E$12:$E$243,"*FO*",$B$12:$B$243,"",$F$12:$F$243,""))*100,0)&amp;"% / "&amp;ROUND((COUNTIFS($E$12:$E$243,"*FO*",$B$12:$B$243,"",$F$12:$F$243,"",$H$12:$H243,"Yes",W$12:W$243,"✔"))/(COUNTIFS($E$12:$E$243,"*FO*",$B$12:$B$243,"",$F$12:$F$243,"",$H$12:$H243,"Yes"))*100,0)&amp;"%"</f>
        <v>24% / 43% / 40%</v>
      </c>
      <c r="X8" s="256" t="str">
        <f>ROUND(COUNTIFS($E$12:$E$243,"*FO*",$F$12:$F$243,"",X$12:X$243,"✔")/(COUNTIFS($E$12:$E$243,"*FO*",$F$12:$F$243,""))*100,0)&amp;"% / "&amp;ROUND(COUNTIFS($E$12:$E$243,"*FO*",$B$12:$B$243,"",$F$12:$F$243,"",X$12:X$243,"✔")/(COUNTIFS($E$12:$E$243,"*FO*",$B$12:$B$243,"",$F$12:$F$243,""))*100,0)&amp;"% / "&amp;ROUND((COUNTIFS($E$12:$E$243,"*FO*",$B$12:$B$243,"",$F$12:$F$243,"",$H$12:$H243,"Yes",X$12:X$243,"✔"))/(COUNTIFS($E$12:$E$243,"*FO*",$B$12:$B$243,"",$F$12:$F$243,"",$H$12:$H243,"Yes"))*100,0)&amp;"%"</f>
        <v>0% / 0% / 0%</v>
      </c>
      <c r="Y8" s="256" t="str">
        <f>ROUND(COUNTIFS($E$12:$E$243,"*FO*",$F$12:$F$243,"",Y$12:Y$243,"✔")/(COUNTIFS($E$12:$E$243,"*FO*",$F$12:$F$243,""))*100,0)&amp;"% / "&amp;ROUND(COUNTIFS($E$12:$E$243,"*FO*",$B$12:$B$243,"",$F$12:$F$243,"",Y$12:Y$243,"✔")/(COUNTIFS($E$12:$E$243,"*FO*",$B$12:$B$243,"",$F$12:$F$243,""))*100,0)&amp;"% / "&amp;ROUND((COUNTIFS($E$12:$E$243,"*FO*",$B$12:$B$243,"",$F$12:$F$243,"",$H$12:$H243,"Yes",Y$12:Y$243,"✔"))/(COUNTIFS($E$12:$E$243,"*FO*",$B$12:$B$243,"",$F$12:$F$243,"",$H$12:$H243,"Yes"))*100,0)&amp;"%"</f>
        <v>9% / 16% / 0%</v>
      </c>
      <c r="Z8" s="268" t="str">
        <f>ROUND(COUNTIFS($E$12:$E$243,"*FO*",$F$12:$F$243,"",Z$12:Z$243,"✔")/(COUNTIFS($E$12:$E$243,"*FO*",$F$12:$F$243,""))*100,0)&amp;"% / "&amp;ROUND(COUNTIFS($E$12:$E$243,"*FO*",$B$12:$B$243,"",$F$12:$F$243,"",Z$12:Z$243,"✔")/(COUNTIFS($E$12:$E$243,"*FO*",$B$12:$B$243,"",$F$12:$F$243,""))*100,0)&amp;"% / "&amp;ROUND((COUNTIFS($E$12:$E$243,"*FO*",$B$12:$B$243,"",$F$12:$F$243,"",$H$12:$H243,"Yes",Z$12:Z$243,"✔"))/(COUNTIFS($E$12:$E$243,"*FO*",$B$12:$B$243,"",$F$12:$F$243,"",$H$12:$H243,"Yes"))*100,0)&amp;"%"</f>
        <v>24% / 43% / 47%</v>
      </c>
      <c r="AA8" s="267" t="str">
        <f>ROUND(COUNTIFS($E$12:$E$243,"*FO*",$F$12:$F$243,"",AA$12:AA$243,"✔")/(COUNTIFS($E$12:$E$243,"*FO*",$F$12:$F$243,""))*100,0)&amp;"% / "&amp;ROUND(COUNTIFS($E$12:$E$243,"*FO*",$B$12:$B$243,"",$F$12:$F$243,"",AA$12:AA$243,"✔")/(COUNTIFS($E$12:$E$243,"*FO*",$B$12:$B$243,"",$F$12:$F$243,""))*100,0)&amp;"% / "&amp;ROUND((COUNTIFS($E$12:$E$243,"*FO*",$B$12:$B$243,"",$F$12:$F$243,"",$H$12:$H243,"Yes",AA$12:AA$243,"✔"))/(COUNTIFS($E$12:$E$243,"*FO*",$B$12:$B$243,"",$F$12:$F$243,"",$H$12:$H243,"Yes"))*100,0)&amp;"%"</f>
        <v>15% / 27% / 30%</v>
      </c>
      <c r="AB8" s="268" t="str">
        <f>ROUND(COUNTIFS($E$12:$E$243,"*FO*",$F$12:$F$243,"",AB$12:AB$243,"✔")/(COUNTIFS($E$12:$E$243,"*FO*",$F$12:$F$243,""))*100,0)&amp;"% / "&amp;ROUND(COUNTIFS($E$12:$E$243,"*FO*",$B$12:$B$243,"",$F$12:$F$243,"",AB$12:AB$243,"✔")/(COUNTIFS($E$12:$E$243,"*FO*",$B$12:$B$243,"",$F$12:$F$243,""))*100,0)&amp;"% / "&amp;ROUND((COUNTIFS($E$12:$E$243,"*FO*",$B$12:$B$243,"",$F$12:$F$243,"",$H$12:$H243,"Yes",AB$12:AB$243,"✔"))/(COUNTIFS($E$12:$E$243,"*FO*",$B$12:$B$243,"",$F$12:$F$243,"",$H$12:$H243,"Yes"))*100,0)&amp;"%"</f>
        <v>15% / 27% / 30%</v>
      </c>
      <c r="AC8" s="267" t="str">
        <f>ROUND(COUNTIFS($E$12:$E$243,"*FO*",$F$12:$F$243,"",AC$12:AC$243,"✔")/(COUNTIFS($E$12:$E$243,"*FO*",$F$12:$F$243,""))*100,0)&amp;"% / "&amp;ROUND(COUNTIFS($E$12:$E$243,"*FO*",$B$12:$B$243,"",$F$12:$F$243,"",AC$12:AC$243,"✔")/(COUNTIFS($E$12:$E$243,"*FO*",$B$12:$B$243,"",$F$12:$F$243,""))*100,0)&amp;"% / "&amp;ROUND((COUNTIFS($E$12:$E$243,"*FO*",$B$12:$B$243,"",$F$12:$F$243,"",$H$12:$H243,"Yes",AC$12:AC$243,"✔"))/(COUNTIFS($E$12:$E$243,"*FO*",$B$12:$B$243,"",$F$12:$F$243,"",$H$12:$H243,"Yes"))*100,0)&amp;"%"</f>
        <v>27% / 46% / 33%</v>
      </c>
      <c r="AD8" s="256" t="str">
        <f>ROUND(COUNTIFS($E$12:$E$243,"*FO*",$F$12:$F$243,"",AD$12:AD$243,"✔")/(COUNTIFS($E$12:$E$243,"*FO*",$F$12:$F$243,""))*100,0)&amp;"% / "&amp;ROUND(COUNTIFS($E$12:$E$243,"*FO*",$B$12:$B$243,"",$F$12:$F$243,"",AD$12:AD$243,"✔")/(COUNTIFS($E$12:$E$243,"*FO*",$B$12:$B$243,"",$F$12:$F$243,""))*100,0)&amp;"% / "&amp;ROUND((COUNTIFS($E$12:$E$243,"*FO*",$B$12:$B$243,"",$F$12:$F$243,"",$H$12:$H243,"Yes",AD$12:AD$243,"✔"))/(COUNTIFS($E$12:$E$243,"*FO*",$B$12:$B$243,"",$F$12:$F$243,"",$H$12:$H243,"Yes"))*100,0)&amp;"%"</f>
        <v>9% / 16% / 20%</v>
      </c>
      <c r="AE8" s="256" t="str">
        <f>ROUND(COUNTIFS($E$12:$E$243,"*FO*",$F$12:$F$243,"",AE$12:AE$243,"✔")/(COUNTIFS($E$12:$E$243,"*FO*",$F$12:$F$243,""))*100,0)&amp;"% / "&amp;ROUND(COUNTIFS($E$12:$E$243,"*FO*",$B$12:$B$243,"",$F$12:$F$243,"",AE$12:AE$243,"✔")/(COUNTIFS($E$12:$E$243,"*FO*",$B$12:$B$243,"",$F$12:$F$243,""))*100,0)&amp;"% / "&amp;ROUND((COUNTIFS($E$12:$E$243,"*FO*",$B$12:$B$243,"",$F$12:$F$243,"",$H$12:$H243,"Yes",AE$12:AE$243,"✔"))/(COUNTIFS($E$12:$E$243,"*FO*",$B$12:$B$243,"",$F$12:$F$243,"",$H$12:$H243,"Yes"))*100,0)&amp;"%"</f>
        <v>0% / 0% / 0%</v>
      </c>
      <c r="AF8" s="268" t="str">
        <f>ROUND(COUNTIFS($E$12:$E$243,"*FO*",$F$12:$F$243,"",AF$12:AF$243,"✔")/(COUNTIFS($E$12:$E$243,"*FO*",$F$12:$F$243,""))*100,0)&amp;"% / "&amp;ROUND(COUNTIFS($E$12:$E$243,"*FO*",$B$12:$B$243,"",$F$12:$F$243,"",AF$12:AF$243,"✔")/(COUNTIFS($E$12:$E$243,"*FO*",$B$12:$B$243,"",$F$12:$F$243,""))*100,0)&amp;"% / "&amp;ROUND((COUNTIFS($E$12:$E$243,"*FO*",$B$12:$B$243,"",$F$12:$F$243,"",$H$12:$H243,"Yes",AF$12:AF$243,"✔"))/(COUNTIFS($E$12:$E$243,"*FO*",$B$12:$B$243,"",$F$12:$F$243,"",$H$12:$H243,"Yes"))*100,0)&amp;"%"</f>
        <v>0% / 0% / 0%</v>
      </c>
      <c r="AG8" s="282" t="str">
        <f>ROUND(COUNTIFS($E$12:$E$243,"*FO*",$F$12:$F$243,"",AG$12:AG$243,"✔")/(COUNTIFS($E$12:$E$243,"*FO*",$F$12:$F$243,""))*100,0)&amp;"% / "&amp;ROUND(COUNTIFS($E$12:$E$243,"*FO*",$B$12:$B$243,"",$F$12:$F$243,"",AG$12:AG$243,"✔")/(COUNTIFS($E$12:$E$243,"*FO*",$B$12:$B$243,"",$F$12:$F$243,""))*100,0)&amp;"% / "&amp;ROUND((COUNTIFS($E$12:$E$243,"*FO*",$B$12:$B$243,"",$F$12:$F$243,"",$H$12:$H243,"Yes",AG$12:AG$243,"✔"))/(COUNTIFS($E$12:$E$243,"*FO*",$B$12:$B$243,"",$F$12:$F$243,"",$H$12:$H243,"Yes"))*100,0)&amp;"%"</f>
        <v>52% / 92% / 93%</v>
      </c>
      <c r="AH8" s="787" t="str">
        <f>ROUND(COUNTIFS($E$12:$E$243,"*FO*",$F$12:$F$243,"",AH$12:AH$243,"✔")/(COUNTIFS($E$12:$E$243,"*FO*",$F$12:$F$243,""))*100,0)&amp;"% / "&amp;ROUND(COUNTIFS($E$12:$E$243,"*FO*",$B$12:$B$243,"",$F$12:$F$243,"",AH$12:AH$243,"✔")/(COUNTIFS($E$12:$E$243,"*FO*",$B$12:$B$243,"",$F$12:$F$243,""))*100,0)&amp;"% / "&amp;ROUND((COUNTIFS($E$12:$E$243,"*FO*",$B$12:$B$243,"",$F$12:$F$243,"",$H$12:$H243,"Yes",AH$12:AH$243,"✔"))/(COUNTIFS($E$12:$E$243,"*FO*",$B$12:$B$243,"",$F$12:$F$243,"",$H$12:$H243,"Yes"))*100,0)&amp;"%"</f>
        <v>74% / 86% / 90%</v>
      </c>
      <c r="AI8" s="256" t="str">
        <f>ROUND(COUNTIFS($E$12:$E$243,"*FO*",$F$12:$F$243,"",AI$12:AI$243,"✔")/(COUNTIFS($E$12:$E$243,"*FO*",$F$12:$F$243,""))*100,0)&amp;"% / "&amp;ROUND(COUNTIFS($E$12:$E$243,"*FO*",$B$12:$B$243,"",$F$12:$F$243,"",AI$12:AI$243,"✔")/(COUNTIFS($E$12:$E$243,"*FO*",$B$12:$B$243,"",$F$12:$F$243,""))*100,0)&amp;"% / "&amp;ROUND((COUNTIFS($E$12:$E$243,"*FO*",$B$12:$B$243,"",$F$12:$F$243,"",$H$12:$H243,"Yes",AI$12:AI$243,"✔"))/(COUNTIFS($E$12:$E$243,"*FO*",$B$12:$B$243,"",$F$12:$F$243,"",$H$12:$H243,"Yes"))*100,0)&amp;"%"</f>
        <v>74% / 86% / 90%</v>
      </c>
      <c r="AJ8" s="256" t="str">
        <f>ROUND(COUNTIFS($E$12:$E$243,"*FO*",$F$12:$F$243,"",AJ$12:AJ$243,"✔")/(COUNTIFS($E$12:$E$243,"*FO*",$F$12:$F$243,""))*100,0)&amp;"% / "&amp;ROUND(COUNTIFS($E$12:$E$243,"*FO*",$B$12:$B$243,"",$F$12:$F$243,"",AJ$12:AJ$243,"✔")/(COUNTIFS($E$12:$E$243,"*FO*",$B$12:$B$243,"",$F$12:$F$243,""))*100,0)&amp;"% / "&amp;ROUND((COUNTIFS($E$12:$E$243,"*FO*",$B$12:$B$243,"",$F$12:$F$243,"",$H$12:$H243,"Yes",AJ$12:AJ$243,"✔"))/(COUNTIFS($E$12:$E$243,"*FO*",$B$12:$B$243,"",$F$12:$F$243,"",$H$12:$H243,"Yes"))*100,0)&amp;"%"</f>
        <v>80% / 65% / 80%</v>
      </c>
      <c r="AK8" s="268" t="str">
        <f>ROUND(COUNTIFS($E$12:$E$243,"*FO*",$F$12:$F$243,"",AK$12:AK$243,"✔")/(COUNTIFS($E$12:$E$243,"*FO*",$F$12:$F$243,""))*100,0)&amp;"% / "&amp;ROUND(COUNTIFS($E$12:$E$243,"*FO*",$B$12:$B$243,"",$F$12:$F$243,"",AK$12:AK$243,"✔")/(COUNTIFS($E$12:$E$243,"*FO*",$B$12:$B$243,"",$F$12:$F$243,""))*100,0)&amp;"% / "&amp;ROUND((COUNTIFS($E$12:$E$243,"*FO*",$B$12:$B$243,"",$F$12:$F$243,"",$H$12:$H243,"Yes",AK$12:AK$243,"✔"))/(COUNTIFS($E$12:$E$243,"*FO*",$B$12:$B$243,"",$F$12:$F$243,"",$H$12:$H243,"Yes"))*100,0)&amp;"%"</f>
        <v>26% / 46% / 57%</v>
      </c>
      <c r="AL8" s="267" t="str">
        <f>ROUND(COUNTIFS($E$12:$E$243,"*FO*",$F$12:$F$243,"",AL$12:AL$243,"✔")/(COUNTIFS($E$12:$E$243,"*FO*",$F$12:$F$243,""))*100,0)&amp;"% / "&amp;ROUND(COUNTIFS($E$12:$E$243,"*FO*",$B$12:$B$243,"",$F$12:$F$243,"",AL$12:AL$243,"✔")/(COUNTIFS($E$12:$E$243,"*FO*",$B$12:$B$243,"",$F$12:$F$243,""))*100,0)&amp;"% / "&amp;ROUND((COUNTIFS($E$12:$E$243,"*FO*",$B$12:$B$243,"",$F$12:$F$243,"",$H$12:$H243,"Yes",AL$12:AL$243,"✔"))/(COUNTIFS($E$12:$E$243,"*FO*",$B$12:$B$243,"",$F$12:$F$243,"",$H$12:$H243,"Yes"))*100,0)&amp;"%"</f>
        <v>64% / 89% / 97%</v>
      </c>
      <c r="AM8" s="256" t="str">
        <f>ROUND(COUNTIFS($E$12:$E$243,"*FO*",$F$12:$F$243,"",AM$12:AM$243,"✔")/(COUNTIFS($E$12:$E$243,"*FO*",$F$12:$F$243,""))*100,0)&amp;"% / "&amp;ROUND(COUNTIFS($E$12:$E$243,"*FO*",$B$12:$B$243,"",$F$12:$F$243,"",AM$12:AM$243,"✔")/(COUNTIFS($E$12:$E$243,"*FO*",$B$12:$B$243,"",$F$12:$F$243,""))*100,0)&amp;"% / "&amp;ROUND((COUNTIFS($E$12:$E$243,"*FO*",$B$12:$B$243,"",$F$12:$F$243,"",$H$12:$H243,"Yes",AM$12:AM$243,"✔"))/(COUNTIFS($E$12:$E$243,"*FO*",$B$12:$B$243,"",$F$12:$F$243,"",$H$12:$H243,"Yes"))*100,0)&amp;"%"</f>
        <v>23% / 16% / 7%</v>
      </c>
      <c r="AN8" s="256" t="str">
        <f>ROUND(COUNTIFS($E$12:$E$243,"*FO*",$F$12:$F$243,"",AN$12:AN$243,"✔")/(COUNTIFS($E$12:$E$243,"*FO*",$F$12:$F$243,""))*100,0)&amp;"% / "&amp;ROUND(COUNTIFS($E$12:$E$243,"*FO*",$B$12:$B$243,"",$F$12:$F$243,"",AN$12:AN$243,"✔")/(COUNTIFS($E$12:$E$243,"*FO*",$B$12:$B$243,"",$F$12:$F$243,""))*100,0)&amp;"% / "&amp;ROUND((COUNTIFS($E$12:$E$243,"*FO*",$B$12:$B$243,"",$F$12:$F$243,"",$H$12:$H243,"Yes",AN$12:AN$243,"✔"))/(COUNTIFS($E$12:$E$243,"*FO*",$B$12:$B$243,"",$F$12:$F$243,"",$H$12:$H243,"Yes"))*100,0)&amp;"%"</f>
        <v>64% / 89% / 97%</v>
      </c>
      <c r="AO8" s="577" t="str">
        <f>ROUND(COUNTIFS($E$12:$E$243,"*FO*",$F$12:$F$243,"",AO$12:AO$243,"✔")/(COUNTIFS($E$12:$E$243,"*FO*",$F$12:$F$243,""))*100,0)&amp;"% / "&amp;ROUND(COUNTIFS($E$12:$E$243,"*FO*",$B$12:$B$243,"",$F$12:$F$243,"",AO$12:AO$243,"✔")/(COUNTIFS($E$12:$E$243,"*FO*",$B$12:$B$243,"",$F$12:$F$243,""))*100,0)&amp;"% / "&amp;ROUND((COUNTIFS($E$12:$E$243,"*FO*",$B$12:$B$243,"",$F$12:$F$243,"",$H$12:$H243,"Yes",AO$12:AO$243,"✔"))/(COUNTIFS($E$12:$E$243,"*FO*",$B$12:$B$243,"",$F$12:$F$243,"",$H$12:$H243,"Yes"))*100,0)&amp;"%"</f>
        <v>65% / 92% / 100%</v>
      </c>
      <c r="AP8" s="267" t="str">
        <f>ROUND(COUNTIFS($E$12:$E$243,"*FO*",$F$12:$F$243,"",AP$12:AP$243,"✔")/(COUNTIFS($E$12:$E$243,"*FO*",$F$12:$F$243,""))*100,0)&amp;"% / "&amp;ROUND(COUNTIFS($E$12:$E$243,"*FO*",$B$12:$B$243,"",$F$12:$F$243,"",AP$12:AP$243,"✔")/(COUNTIFS($E$12:$E$243,"*FO*",$B$12:$B$243,"",$F$12:$F$243,""))*100,0)&amp;"% / "&amp;ROUND((COUNTIFS($E$12:$E$243,"*FO*",$B$12:$B$243,"",$F$12:$F$243,"",$H$12:$H243,"Yes",AP$12:AP$243,"✔"))/(COUNTIFS($E$12:$E$243,"*FO*",$B$12:$B$243,"",$F$12:$F$243,"",$H$12:$H243,"Yes"))*100,0)&amp;"%"</f>
        <v>17% / 16% / 13%</v>
      </c>
      <c r="AQ8" s="256" t="str">
        <f>ROUND(COUNTIFS($E$12:$E$243,"*FO*",$F$12:$F$243,"",AQ$12:AQ$243,"✔")/(COUNTIFS($E$12:$E$243,"*FO*",$F$12:$F$243,""))*100,0)&amp;"% / "&amp;ROUND(COUNTIFS($E$12:$E$243,"*FO*",$B$12:$B$243,"",$F$12:$F$243,"",AQ$12:AQ$243,"✔")/(COUNTIFS($E$12:$E$243,"*FO*",$B$12:$B$243,"",$F$12:$F$243,""))*100,0)&amp;"% / "&amp;ROUND((COUNTIFS($E$12:$E$243,"*FO*",$B$12:$B$243,"",$F$12:$F$243,"",$H$12:$H243,"Yes",AQ$12:AQ$243,"✔"))/(COUNTIFS($E$12:$E$243,"*FO*",$B$12:$B$243,"",$F$12:$F$243,"",$H$12:$H243,"Yes"))*100,0)&amp;"%"</f>
        <v>11% / 5% / 7%</v>
      </c>
      <c r="AR8" s="268" t="str">
        <f>ROUND(COUNTIFS($E$12:$E$243,"*FO*",$F$12:$F$243,"",AR$12:AR$243,"✔")/(COUNTIFS($E$12:$E$243,"*FO*",$F$12:$F$243,""))*100,0)&amp;"% / "&amp;ROUND(COUNTIFS($E$12:$E$243,"*FO*",$B$12:$B$243,"",$F$12:$F$243,"",AR$12:AR$243,"✔")/(COUNTIFS($E$12:$E$243,"*FO*",$B$12:$B$243,"",$F$12:$F$243,""))*100,0)&amp;"% / "&amp;ROUND((COUNTIFS($E$12:$E$243,"*FO*",$B$12:$B$243,"",$F$12:$F$243,"",$H$12:$H243,"Yes",AR$12:AR$243,"✔"))/(COUNTIFS($E$12:$E$243,"*FO*",$B$12:$B$243,"",$F$12:$F$243,"",$H$12:$H243,"Yes"))*100,0)&amp;"%"</f>
        <v>74% / 89% / 97%</v>
      </c>
      <c r="AS8" s="252" t="str">
        <f>ROUND(COUNTIFS($E$12:$E$243,"*FO*",$F$12:$F$243,"",AS$12:AS$243,"✔")/(COUNTIFS($E$12:$E$243,"*FO*",$F$12:$F$243,""))*100,0)&amp;"% / "&amp;ROUND(COUNTIFS($E$12:$E$243,"*FO*",$B$12:$B$243,"",$F$12:$F$243,"",AS$12:AS$243,"✔")/(COUNTIFS($E$12:$E$243,"*FO*",$B$12:$B$243,"",$F$12:$F$243,""))*100,0)&amp;"% / "&amp;ROUND((COUNTIFS($E$12:$E$243,"*FO*",$B$12:$B$243,"",$F$12:$F$243,"",$H$12:$H243,"Yes",AS$12:AS$243,"✔"))/(COUNTIFS($E$12:$E$243,"*FO*",$B$12:$B$243,"",$F$12:$F$243,"",$H$12:$H243,"Yes"))*100,0)&amp;"%"</f>
        <v>36% / 65% / 77%</v>
      </c>
      <c r="AT8" s="267" t="str">
        <f>ROUND(COUNTIFS($E$12:$E$243,"*FO*",$F$12:$F$243,"",AT$12:AT$243,"✔")/(COUNTIFS($E$12:$E$243,"*FO*",$F$12:$F$243,""))*100,0)&amp;"% / "&amp;ROUND(COUNTIFS($E$12:$E$243,"*FO*",$B$12:$B$243,"",$F$12:$F$243,"",AT$12:AT$243,"✔")/(COUNTIFS($E$12:$E$243,"*FO*",$B$12:$B$243,"",$F$12:$F$243,""))*100,0)&amp;"% / "&amp;ROUND((COUNTIFS($E$12:$E$243,"*FO*",$B$12:$B$243,"",$F$12:$F$243,"",$H$12:$H243,"Yes",AT$12:AT$243,"✔"))/(COUNTIFS($E$12:$E$243,"*FO*",$B$12:$B$243,"",$F$12:$F$243,"",$H$12:$H243,"Yes"))*100,0)&amp;"%"</f>
        <v>0% / 0% / 0%</v>
      </c>
      <c r="AU8" s="256" t="str">
        <f>ROUND(COUNTIFS($E$12:$E$243,"*FO*",$F$12:$F$243,"",AU$12:AU$243,"✔")/(COUNTIFS($E$12:$E$243,"*FO*",$F$12:$F$243,""))*100,0)&amp;"% / "&amp;ROUND(COUNTIFS($E$12:$E$243,"*FO*",$B$12:$B$243,"",$F$12:$F$243,"",AU$12:AU$243,"✔")/(COUNTIFS($E$12:$E$243,"*FO*",$B$12:$B$243,"",$F$12:$F$243,""))*100,0)&amp;"% / "&amp;ROUND((COUNTIFS($E$12:$E$243,"*FO*",$B$12:$B$243,"",$F$12:$F$243,"",$H$12:$H243,"Yes",AU$12:AU$243,"✔"))/(COUNTIFS($E$12:$E$243,"*FO*",$B$12:$B$243,"",$F$12:$F$243,"",$H$12:$H243,"Yes"))*100,0)&amp;"%"</f>
        <v>3% / 5% / 3%</v>
      </c>
      <c r="AV8" s="256" t="str">
        <f>ROUND(COUNTIFS($E$12:$E$243,"*FO*",$F$12:$F$243,"",AV$12:AV$243,"✔")/(COUNTIFS($E$12:$E$243,"*FO*",$F$12:$F$243,""))*100,0)&amp;"% / "&amp;ROUND(COUNTIFS($E$12:$E$243,"*FO*",$B$12:$B$243,"",$F$12:$F$243,"",AV$12:AV$243,"✔")/(COUNTIFS($E$12:$E$243,"*FO*",$B$12:$B$243,"",$F$12:$F$243,""))*100,0)&amp;"% / "&amp;ROUND((COUNTIFS($E$12:$E$243,"*FO*",$B$12:$B$243,"",$F$12:$F$243,"",$H$12:$H243,"Yes",AV$12:AV$243,"✔"))/(COUNTIFS($E$12:$E$243,"*FO*",$B$12:$B$243,"",$F$12:$F$243,"",$H$12:$H243,"Yes"))*100,0)&amp;"%"</f>
        <v>0% / 0% / 0%</v>
      </c>
      <c r="AW8" s="256" t="str">
        <f>ROUND(COUNTIFS($E$12:$E$243,"*FO*",$F$12:$F$243,"",AW$12:AW$243,"✔")/(COUNTIFS($E$12:$E$243,"*FO*",$F$12:$F$243,""))*100,0)&amp;"% / "&amp;ROUND(COUNTIFS($E$12:$E$243,"*FO*",$B$12:$B$243,"",$F$12:$F$243,"",AW$12:AW$243,"✔")/(COUNTIFS($E$12:$E$243,"*FO*",$B$12:$B$243,"",$F$12:$F$243,""))*100,0)&amp;"% / "&amp;ROUND((COUNTIFS($E$12:$E$243,"*FO*",$B$12:$B$243,"",$F$12:$F$243,"",$H$12:$H243,"Yes",AW$12:AW$243,"✔"))/(COUNTIFS($E$12:$E$243,"*FO*",$B$12:$B$243,"",$F$12:$F$243,"",$H$12:$H243,"Yes"))*100,0)&amp;"%"</f>
        <v>17% / 30% / 33%</v>
      </c>
      <c r="AX8" s="268" t="str">
        <f>ROUND(COUNTIFS($E$12:$E$243,"*FO*",$F$12:$F$243,"",AX$12:AX$243,"✔")/(COUNTIFS($E$12:$E$243,"*FO*",$F$12:$F$243,""))*100,0)&amp;"% / "&amp;ROUND(COUNTIFS($E$12:$E$243,"*FO*",$B$12:$B$243,"",$F$12:$F$243,"",AX$12:AX$243,"✔")/(COUNTIFS($E$12:$E$243,"*FO*",$B$12:$B$243,"",$F$12:$F$243,""))*100,0)&amp;"% / "&amp;ROUND((COUNTIFS($E$12:$E$243,"*FO*",$B$12:$B$243,"",$F$12:$F$243,"",$H$12:$H243,"Yes",AX$12:AX$243,"✔"))/(COUNTIFS($E$12:$E$243,"*FO*",$B$12:$B$243,"",$F$12:$F$243,"",$H$12:$H243,"Yes"))*100,0)&amp;"%"</f>
        <v>0% / 0% / 0%</v>
      </c>
      <c r="AY8" s="267" t="str">
        <f>ROUND(COUNTIFS($E$12:$E$243,"*FO*",$F$12:$F$243,"",AY$12:AY$243,"✔")/(COUNTIFS($E$12:$E$243,"*FO*",$F$12:$F$243,""))*100,0)&amp;"% / "&amp;ROUND(COUNTIFS($E$12:$E$243,"*FO*",$B$12:$B$243,"",$F$12:$F$243,"",AY$12:AY$243,"✔")/(COUNTIFS($E$12:$E$243,"*FO*",$B$12:$B$243,"",$F$12:$F$243,""))*100,0)&amp;"% / "&amp;ROUND((COUNTIFS($E$12:$E$243,"*FO*",$B$12:$B$243,"",$F$12:$F$243,"",$H$12:$H243,"Yes",AY$12:AY$243,"✔"))/(COUNTIFS($E$12:$E$243,"*FO*",$B$12:$B$243,"",$F$12:$F$243,"",$H$12:$H243,"Yes"))*100,0)&amp;"%"</f>
        <v>23% / 16% / 7%</v>
      </c>
      <c r="AZ8" s="256" t="str">
        <f>ROUND(COUNTIFS($E$12:$E$243,"*FO*",$F$12:$F$243,"",AZ$12:AZ$243,"✔")/(COUNTIFS($E$12:$E$243,"*FO*",$F$12:$F$243,""))*100,0)&amp;"% / "&amp;ROUND(COUNTIFS($E$12:$E$243,"*FO*",$B$12:$B$243,"",$F$12:$F$243,"",AZ$12:AZ$243,"✔")/(COUNTIFS($E$12:$E$243,"*FO*",$B$12:$B$243,"",$F$12:$F$243,""))*100,0)&amp;"% / "&amp;ROUND((COUNTIFS($E$12:$E$243,"*FO*",$B$12:$B$243,"",$F$12:$F$243,"",$H$12:$H243,"Yes",AZ$12:AZ$243,"✔"))/(COUNTIFS($E$12:$E$243,"*FO*",$B$12:$B$243,"",$F$12:$F$243,"",$H$12:$H243,"Yes"))*100,0)&amp;"%"</f>
        <v>23% / 16% / 7%</v>
      </c>
      <c r="BA8" s="256" t="str">
        <f>ROUND(COUNTIFS($E$12:$E$243,"*FO*",$F$12:$F$243,"",BA$12:BA$243,"✔")/(COUNTIFS($E$12:$E$243,"*FO*",$F$12:$F$243,""))*100,0)&amp;"% / "&amp;ROUND(COUNTIFS($E$12:$E$243,"*FO*",$B$12:$B$243,"",$F$12:$F$243,"",BA$12:BA$243,"✔")/(COUNTIFS($E$12:$E$243,"*FO*",$B$12:$B$243,"",$F$12:$F$243,""))*100,0)&amp;"% / "&amp;ROUND((COUNTIFS($E$12:$E$243,"*FO*",$B$12:$B$243,"",$F$12:$F$243,"",$H$12:$H243,"Yes",BA$12:BA$243,"✔"))/(COUNTIFS($E$12:$E$243,"*FO*",$B$12:$B$243,"",$F$12:$F$243,"",$H$12:$H243,"Yes"))*100,0)&amp;"%"</f>
        <v>23% / 16% / 7%</v>
      </c>
      <c r="BB8" s="268" t="str">
        <f>ROUND(COUNTIFS($E$12:$E$243,"*FO*",$F$12:$F$243,"",BB$12:BB$243,"✔")/(COUNTIFS($E$12:$E$243,"*FO*",$F$12:$F$243,""))*100,0)&amp;"% / "&amp;ROUND(COUNTIFS($E$12:$E$243,"*FO*",$B$12:$B$243,"",$F$12:$F$243,"",BB$12:BB$243,"✔")/(COUNTIFS($E$12:$E$243,"*FO*",$B$12:$B$243,"",$F$12:$F$243,""))*100,0)&amp;"% / "&amp;ROUND((COUNTIFS($E$12:$E$243,"*FO*",$B$12:$B$243,"",$F$12:$F$243,"",$H$12:$H243,"Yes",BB$12:BB$243,"✔"))/(COUNTIFS($E$12:$E$243,"*FO*",$B$12:$B$243,"",$F$12:$F$243,"",$H$12:$H243,"Yes"))*100,0)&amp;"%"</f>
        <v>23% / 16% / 7%</v>
      </c>
      <c r="BC8" s="282" t="str">
        <f>ROUND(COUNTIFS($E$12:$E$243,"*FO*",$F$12:$F$243,"",BC$12:BC$243,"✔")/(COUNTIFS($E$12:$E$243,"*FO*",$F$12:$F$243,""))*100,0)&amp;"% / "&amp;ROUND(COUNTIFS($E$12:$E$243,"*FO*",$B$12:$B$243,"",$F$12:$F$243,"",BC$12:BC$243,"✔")/(COUNTIFS($E$12:$E$243,"*FO*",$B$12:$B$243,"",$F$12:$F$243,""))*100,0)&amp;"% / "&amp;ROUND((COUNTIFS($E$12:$E$243,"*FO*",$B$12:$B$243,"",$F$12:$F$243,"",$H$12:$H243,"Yes",BC$12:BC$243,"✔"))/(COUNTIFS($E$12:$E$243,"*FO*",$B$12:$B$243,"",$F$12:$F$243,"",$H$12:$H243,"Yes"))*100,0)&amp;"%"</f>
        <v>23% / 16% / 7%</v>
      </c>
      <c r="BD8" s="282" t="str">
        <f>ROUND(COUNTIFS($E$12:$E$243,"*FO*",$F$12:$F$243,"",BD$12:BD$243,"✔")/(COUNTIFS($E$12:$E$243,"*FO*",$F$12:$F$243,""))*100,0)&amp;"% / "&amp;ROUND(COUNTIFS($E$12:$E$243,"*FO*",$B$12:$B$243,"",$F$12:$F$243,"",BD$12:BD$243,"✔")/(COUNTIFS($E$12:$E$243,"*FO*",$B$12:$B$243,"",$F$12:$F$243,""))*100,0)&amp;"% / "&amp;ROUND((COUNTIFS($E$12:$E$243,"*FO*",$B$12:$B$243,"",$F$12:$F$243,"",$H$12:$H243,"Yes",BD$12:BD$243,"✔"))/(COUNTIFS($E$12:$E$243,"*FO*",$B$12:$B$243,"",$F$12:$F$243,"",$H$12:$H243,"Yes"))*100,0)&amp;"%"</f>
        <v>23% / 16% / 7%</v>
      </c>
      <c r="BE8" s="282" t="str">
        <f>ROUND(COUNTIFS($E$12:$E$243,"*FO*",$F$12:$F$243,"",BE$12:BE$243,"✔")/(COUNTIFS($E$12:$E$243,"*FO*",$F$12:$F$243,""))*100,0)&amp;"% / "&amp;ROUND(COUNTIFS($E$12:$E$243,"*FO*",$B$12:$B$243,"",$F$12:$F$243,"",BE$12:BE$243,"✔")/(COUNTIFS($E$12:$E$243,"*FO*",$B$12:$B$243,"",$F$12:$F$243,""))*100,0)&amp;"% / "&amp;ROUND((COUNTIFS($E$12:$E$243,"*FO*",$B$12:$B$243,"",$F$12:$F$243,"",$H$12:$H243,"Yes",BE$12:BE$243,"✔"))/(COUNTIFS($E$12:$E$243,"*FO*",$B$12:$B$243,"",$F$12:$F$243,"",$H$12:$H243,"Yes"))*100,0)&amp;"%"</f>
        <v>23% / 16% / 7%</v>
      </c>
      <c r="BF8" s="282" t="str">
        <f>ROUND(COUNTIFS($E$12:$E$243,"*FO*",$F$12:$F$243,"",BF$12:BF$243,"✔")/(COUNTIFS($E$12:$E$243,"*FO*",$F$12:$F$243,""))*100,0)&amp;"% / "&amp;ROUND(COUNTIFS($E$12:$E$243,"*FO*",$B$12:$B$243,"",$F$12:$F$243,"",BF$12:BF$243,"✔")/(COUNTIFS($E$12:$E$243,"*FO*",$B$12:$B$243,"",$F$12:$F$243,""))*100,0)&amp;"% / "&amp;ROUND((COUNTIFS($E$12:$E$243,"*FO*",$B$12:$B$243,"",$F$12:$F$243,"",$H$12:$H243,"Yes",BF$12:BF$243,"✔"))/(COUNTIFS($E$12:$E$243,"*FO*",$B$12:$B$243,"",$F$12:$F$243,"",$H$12:$H243,"Yes"))*100,0)&amp;"%"</f>
        <v>23% / 16% / 7%</v>
      </c>
      <c r="BG8" s="282" t="str">
        <f>ROUND(COUNTIFS($E$12:$E$243,"*FO*",$F$12:$F$243,"",BG$12:BG$243,"✔")/(COUNTIFS($E$12:$E$243,"*FO*",$F$12:$F$243,""))*100,0)&amp;"% / "&amp;ROUND(COUNTIFS($E$12:$E$243,"*FO*",$B$12:$B$243,"",$F$12:$F$243,"",BG$12:BG$243,"✔")/(COUNTIFS($E$12:$E$243,"*FO*",$B$12:$B$243,"",$F$12:$F$243,""))*100,0)&amp;"% / "&amp;ROUND((COUNTIFS($E$12:$E$243,"*FO*",$B$12:$B$243,"",$F$12:$F$243,"",$H$12:$H243,"Yes",BG$12:BG$243,"✔"))/(COUNTIFS($E$12:$E$243,"*FO*",$B$12:$B$243,"",$F$12:$F$243,"",$H$12:$H243,"Yes"))*100,0)&amp;"%"</f>
        <v>23% / 16% / 7%</v>
      </c>
      <c r="BH8" s="282" t="str">
        <f>ROUND(COUNTIFS($E$12:$E$243,"*FO*",$F$12:$F$243,"",BH$12:BH$243,"✔")/(COUNTIFS($E$12:$E$243,"*FO*",$F$12:$F$243,""))*100,0)&amp;"% / "&amp;ROUND(COUNTIFS($E$12:$E$243,"*FO*",$B$12:$B$243,"",$F$12:$F$243,"",BH$12:BH$243,"✔")/(COUNTIFS($E$12:$E$243,"*FO*",$B$12:$B$243,"",$F$12:$F$243,""))*100,0)&amp;"% / "&amp;ROUND((COUNTIFS($E$12:$E$243,"*FO*",$B$12:$B$243,"",$F$12:$F$243,"",$H$12:$H243,"Yes",BH$12:BH$243,"✔"))/(COUNTIFS($E$12:$E$243,"*FO*",$B$12:$B$243,"",$F$12:$F$243,"",$H$12:$H243,"Yes"))*100,0)&amp;"%"</f>
        <v>23% / 16% / 7%</v>
      </c>
      <c r="BI8" s="282" t="str">
        <f>ROUND(COUNTIFS($E$12:$E$243,"*FO*",$F$12:$F$243,"",BI$12:BI$243,"✔")/(COUNTIFS($E$12:$E$243,"*FO*",$F$12:$F$243,""))*100,0)&amp;"% / "&amp;ROUND(COUNTIFS($E$12:$E$243,"*FO*",$B$12:$B$243,"",$F$12:$F$243,"",BI$12:BI$243,"✔")/(COUNTIFS($E$12:$E$243,"*FO*",$B$12:$B$243,"",$F$12:$F$243,""))*100,0)&amp;"% / "&amp;ROUND((COUNTIFS($E$12:$E$243,"*FO*",$B$12:$B$243,"",$F$12:$F$243,"",$H$12:$H243,"Yes",BI$12:BI$243,"✔"))/(COUNTIFS($E$12:$E$243,"*FO*",$B$12:$B$243,"",$F$12:$F$243,"",$H$12:$H243,"Yes"))*100,0)&amp;"%"</f>
        <v>23% / 16% / 7%</v>
      </c>
      <c r="BJ8" s="282" t="str">
        <f>ROUND(COUNTIFS($E$12:$E$243,"*FO*",$F$12:$F$243,"",BJ$12:BJ$243,"✔")/(COUNTIFS($E$12:$E$243,"*FO*",$F$12:$F$243,""))*100,0)&amp;"% / "&amp;ROUND(COUNTIFS($E$12:$E$243,"*FO*",$B$12:$B$243,"",$F$12:$F$243,"",BJ$12:BJ$243,"✔")/(COUNTIFS($E$12:$E$243,"*FO*",$B$12:$B$243,"",$F$12:$F$243,""))*100,0)&amp;"% / "&amp;ROUND((COUNTIFS($E$12:$E$243,"*FO*",$B$12:$B$243,"",$F$12:$F$243,"",$H$12:$H243,"Yes",BJ$12:BJ$243,"✔"))/(COUNTIFS($E$12:$E$243,"*FO*",$B$12:$B$243,"",$F$12:$F$243,"",$H$12:$H243,"Yes"))*100,0)&amp;"%"</f>
        <v>23% / 16% / 7%</v>
      </c>
      <c r="BK8" s="251" t="str">
        <f>ROUND(COUNTIFS($E$12:$E$243,"*FO*",$F$12:$F$243,"",BK$12:BK$243,"✔")/(COUNTIFS($E$12:$E$243,"*FO*",$F$12:$F$243,""))*100,0)&amp;"% / "&amp;ROUND(COUNTIFS($E$12:$E$243,"*FO*",$B$12:$B$243,"",$F$12:$F$243,"",BK$12:BK$243,"✔")/(COUNTIFS($E$12:$E$243,"*FO*",$B$12:$B$243,"",$F$12:$F$243,""))*100,0)&amp;"% / "&amp;ROUND((COUNTIFS($E$12:$E$243,"*FO*",$B$12:$B$243,"",$F$12:$F$243,"",$H$12:$H243,"Yes",BK$12:BK$243,"✔"))/(COUNTIFS($E$12:$E$243,"*FO*",$B$12:$B$243,"",$F$12:$F$243,"",$H$12:$H243,"Yes"))*100,0)&amp;"%"</f>
        <v>23% / 16% / 7%</v>
      </c>
      <c r="BL8" s="282" t="str">
        <f>ROUND(COUNTIFS($E$12:$E$243,"*FO*",$F$12:$F$243,"",BL$12:BL$243,"✔")/(COUNTIFS($E$12:$E$243,"*FO*",$F$12:$F$243,""))*100,0)&amp;"% / "&amp;ROUND(COUNTIFS($E$12:$E$243,"*FO*",$B$12:$B$243,"",$F$12:$F$243,"",BL$12:BL$243,"✔")/(COUNTIFS($E$12:$E$243,"*FO*",$B$12:$B$243,"",$F$12:$F$243,""))*100,0)&amp;"% / "&amp;ROUND((COUNTIFS($E$12:$E$243,"*FO*",$B$12:$B$243,"",$F$12:$F$243,"",$H$12:$H243,"Yes",BL$12:BL$243,"✔"))/(COUNTIFS($E$12:$E$243,"*FO*",$B$12:$B$243,"",$F$12:$F$243,"",$H$12:$H243,"Yes"))*100,0)&amp;"%"</f>
        <v>23% / 16% / 7%</v>
      </c>
      <c r="BM8" s="252" t="str">
        <f>ROUND(COUNTIFS($E$12:$E$243,"*FO*",$F$12:$F$243,"",BM$12:BM$243,"✔")/(COUNTIFS($E$12:$E$243,"*FO*",$F$12:$F$243,""))*100,0)&amp;"% / "&amp;ROUND(COUNTIFS($E$12:$E$243,"*FO*",$B$12:$B$243,"",$F$12:$F$243,"",BM$12:BM$243,"✔")/(COUNTIFS($E$12:$E$243,"*FO*",$B$12:$B$243,"",$F$12:$F$243,""))*100,0)&amp;"% / "&amp;ROUND((COUNTIFS($E$12:$E$243,"*FO*",$B$12:$B$243,"",$F$12:$F$243,"",$H$12:$H243,"Yes",BM$12:BM$243,"✔"))/(COUNTIFS($E$12:$E$243,"*FO*",$B$12:$B$243,"",$F$12:$F$243,"",$H$12:$H243,"Yes"))*100,0)&amp;"%"</f>
        <v>23% / 16% / 7%</v>
      </c>
      <c r="BN8" s="282" t="str">
        <f>ROUND(COUNTIFS($E$12:$E$243,"*FO*",$F$12:$F$243,"",BN$12:BN$243,"✔")/(COUNTIFS($E$12:$E$243,"*FO*",$F$12:$F$243,""))*100,0)&amp;"% / "&amp;ROUND(COUNTIFS($E$12:$E$243,"*FO*",$B$12:$B$243,"",$F$12:$F$243,"",BN$12:BN$243,"✔")/(COUNTIFS($E$12:$E$243,"*FO*",$B$12:$B$243,"",$F$12:$F$243,""))*100,0)&amp;"% / "&amp;ROUND((COUNTIFS($E$12:$E$243,"*FO*",$B$12:$B$243,"",$F$12:$F$243,"",$H$12:$H243,"Yes",BN$12:BN$243,"✔"))/(COUNTIFS($E$12:$E$243,"*FO*",$B$12:$B$243,"",$F$12:$F$243,"",$H$12:$H243,"Yes"))*100,0)&amp;"%"</f>
        <v>23% / 16% / 7%</v>
      </c>
      <c r="BO8" s="282" t="str">
        <f>ROUND(COUNTIFS($E$12:$E$243,"*FO*",$F$12:$F$243,"",BO$12:BO$243,"✔")/(COUNTIFS($E$12:$E$243,"*FO*",$F$12:$F$243,""))*100,0)&amp;"% / "&amp;ROUND(COUNTIFS($E$12:$E$243,"*FO*",$B$12:$B$243,"",$F$12:$F$243,"",BO$12:BO$243,"✔")/(COUNTIFS($E$12:$E$243,"*FO*",$B$12:$B$243,"",$F$12:$F$243,""))*100,0)&amp;"% / "&amp;ROUND((COUNTIFS($E$12:$E$243,"*FO*",$B$12:$B$243,"",$F$12:$F$243,"",$H$12:$H243,"Yes",BO$12:BO$243,"✔"))/(COUNTIFS($E$12:$E$243,"*FO*",$B$12:$B$243,"",$F$12:$F$243,"",$H$12:$H243,"Yes"))*100,0)&amp;"%"</f>
        <v>23% / 16% / 7%</v>
      </c>
      <c r="BP8" s="282" t="str">
        <f>ROUND(COUNTIFS($E$12:$E$243,"*FO*",$F$12:$F$243,"",BP$12:BP$243,"✔")/(COUNTIFS($E$12:$E$243,"*FO*",$F$12:$F$243,""))*100,0)&amp;"% / "&amp;ROUND(COUNTIFS($E$12:$E$243,"*FO*",$B$12:$B$243,"",$F$12:$F$243,"",BP$12:BP$243,"✔")/(COUNTIFS($E$12:$E$243,"*FO*",$B$12:$B$243,"",$F$12:$F$243,""))*100,0)&amp;"% / "&amp;ROUND((COUNTIFS($E$12:$E$243,"*FO*",$B$12:$B$243,"",$F$12:$F$243,"",$H$12:$H243,"Yes",BP$12:BP$243,"✔"))/(COUNTIFS($E$12:$E$243,"*FO*",$B$12:$B$243,"",$F$12:$F$243,"",$H$12:$H243,"Yes"))*100,0)&amp;"%"</f>
        <v>23% / 16% / 7%</v>
      </c>
      <c r="BQ8" s="282" t="str">
        <f>ROUND(COUNTIFS($E$12:$E$243,"*FO*",$F$12:$F$243,"",BQ$12:BQ$243,"✔")/(COUNTIFS($E$12:$E$243,"*FO*",$F$12:$F$243,""))*100,0)&amp;"% / "&amp;ROUND(COUNTIFS($E$12:$E$243,"*FO*",$B$12:$B$243,"",$F$12:$F$243,"",BQ$12:BQ$243,"✔")/(COUNTIFS($E$12:$E$243,"*FO*",$B$12:$B$243,"",$F$12:$F$243,""))*100,0)&amp;"% / "&amp;ROUND((COUNTIFS($E$12:$E$243,"*FO*",$B$12:$B$243,"",$F$12:$F$243,"",$H$12:$H243,"Yes",BQ$12:BQ$243,"✔"))/(COUNTIFS($E$12:$E$243,"*FO*",$B$12:$B$243,"",$F$12:$F$243,"",$H$12:$H243,"Yes"))*100,0)&amp;"%"</f>
        <v>23% / 16% / 7%</v>
      </c>
    </row>
    <row r="9" spans="1:69" ht="37.5" customHeight="1">
      <c r="A9" s="303" t="s">
        <v>383</v>
      </c>
      <c r="B9" s="69"/>
      <c r="C9" s="69"/>
      <c r="D9" s="69"/>
      <c r="E9" s="147" t="s">
        <v>143</v>
      </c>
      <c r="F9" s="147"/>
      <c r="G9" s="152"/>
      <c r="H9" s="515"/>
      <c r="I9" s="271"/>
      <c r="J9" s="258"/>
      <c r="K9" s="258"/>
      <c r="L9" s="258"/>
      <c r="M9" s="258"/>
      <c r="N9" s="258"/>
      <c r="O9" s="258"/>
      <c r="P9" s="258"/>
      <c r="Q9" s="258"/>
      <c r="R9" s="258"/>
      <c r="S9" s="258"/>
      <c r="T9" s="258"/>
      <c r="U9" s="258"/>
      <c r="V9" s="272"/>
      <c r="W9" s="271"/>
      <c r="X9" s="258"/>
      <c r="Y9" s="258"/>
      <c r="Z9" s="272"/>
      <c r="AA9" s="271"/>
      <c r="AB9" s="272"/>
      <c r="AC9" s="271"/>
      <c r="AD9" s="258"/>
      <c r="AE9" s="258"/>
      <c r="AF9" s="272"/>
      <c r="AG9" s="284"/>
      <c r="AH9" s="788"/>
      <c r="AI9" s="258"/>
      <c r="AJ9" s="258"/>
      <c r="AK9" s="272"/>
      <c r="AL9" s="271"/>
      <c r="AM9" s="258"/>
      <c r="AN9" s="258"/>
      <c r="AO9" s="801"/>
      <c r="AP9" s="271"/>
      <c r="AQ9" s="258"/>
      <c r="AR9" s="272"/>
      <c r="AS9" s="291"/>
      <c r="AT9" s="271"/>
      <c r="AU9" s="258"/>
      <c r="AV9" s="258"/>
      <c r="AW9" s="258"/>
      <c r="AX9" s="272"/>
      <c r="AY9" s="271"/>
      <c r="AZ9" s="258"/>
      <c r="BA9" s="258"/>
      <c r="BB9" s="272"/>
      <c r="BC9" s="284"/>
      <c r="BD9" s="284"/>
      <c r="BE9" s="284"/>
      <c r="BF9" s="284"/>
      <c r="BG9" s="284"/>
      <c r="BH9" s="284"/>
      <c r="BI9" s="284"/>
      <c r="BJ9" s="284"/>
      <c r="BK9" s="288"/>
      <c r="BL9" s="284"/>
      <c r="BM9" s="291"/>
      <c r="BN9" s="284"/>
      <c r="BO9" s="284"/>
      <c r="BP9" s="284"/>
      <c r="BQ9" s="284"/>
    </row>
    <row r="10" spans="1:69" ht="37.5" customHeight="1">
      <c r="A10" s="894" t="s">
        <v>394</v>
      </c>
      <c r="B10" s="894"/>
      <c r="C10" s="894"/>
      <c r="D10" s="895"/>
      <c r="E10" s="208"/>
      <c r="F10" s="208"/>
      <c r="G10" s="210" t="s">
        <v>355</v>
      </c>
      <c r="H10" s="516"/>
      <c r="I10" s="273"/>
      <c r="J10" s="261"/>
      <c r="K10" s="261"/>
      <c r="L10" s="261"/>
      <c r="M10" s="261"/>
      <c r="N10" s="261"/>
      <c r="O10" s="261"/>
      <c r="P10" s="261"/>
      <c r="Q10" s="261"/>
      <c r="R10" s="261"/>
      <c r="S10" s="261"/>
      <c r="T10" s="261"/>
      <c r="U10" s="261"/>
      <c r="V10" s="274"/>
      <c r="W10" s="273"/>
      <c r="X10" s="261"/>
      <c r="Y10" s="261"/>
      <c r="Z10" s="274"/>
      <c r="AA10" s="273"/>
      <c r="AB10" s="274"/>
      <c r="AC10" s="273"/>
      <c r="AD10" s="261"/>
      <c r="AE10" s="261"/>
      <c r="AF10" s="274"/>
      <c r="AG10" s="285"/>
      <c r="AH10" s="789"/>
      <c r="AI10" s="261"/>
      <c r="AJ10" s="261"/>
      <c r="AK10" s="274"/>
      <c r="AL10" s="273"/>
      <c r="AM10" s="261"/>
      <c r="AN10" s="261"/>
      <c r="AO10" s="802"/>
      <c r="AP10" s="273"/>
      <c r="AQ10" s="261"/>
      <c r="AR10" s="274"/>
      <c r="AS10" s="292"/>
      <c r="AT10" s="273"/>
      <c r="AU10" s="261"/>
      <c r="AV10" s="261"/>
      <c r="AW10" s="261"/>
      <c r="AX10" s="274"/>
      <c r="AY10" s="273"/>
      <c r="AZ10" s="261"/>
      <c r="BA10" s="261"/>
      <c r="BB10" s="274"/>
      <c r="BC10" s="285"/>
      <c r="BD10" s="285"/>
      <c r="BE10" s="285"/>
      <c r="BF10" s="285"/>
      <c r="BG10" s="285"/>
      <c r="BH10" s="285"/>
      <c r="BI10" s="285"/>
      <c r="BJ10" s="285"/>
      <c r="BK10" s="289"/>
      <c r="BL10" s="285"/>
      <c r="BM10" s="292"/>
      <c r="BN10" s="285"/>
      <c r="BO10" s="285"/>
      <c r="BP10" s="285"/>
      <c r="BQ10" s="285"/>
    </row>
    <row r="11" spans="1:69" ht="45" customHeight="1" thickBot="1">
      <c r="A11" s="310" t="s">
        <v>144</v>
      </c>
      <c r="B11" s="242"/>
      <c r="C11" s="309" t="s">
        <v>123</v>
      </c>
      <c r="D11" s="205" t="s">
        <v>195</v>
      </c>
      <c r="E11" s="209"/>
      <c r="F11" s="209"/>
      <c r="G11" s="211"/>
      <c r="H11" s="517" t="s">
        <v>353</v>
      </c>
      <c r="I11" s="275"/>
      <c r="J11" s="276"/>
      <c r="K11" s="276"/>
      <c r="L11" s="276"/>
      <c r="M11" s="276"/>
      <c r="N11" s="276"/>
      <c r="O11" s="276"/>
      <c r="P11" s="276"/>
      <c r="Q11" s="276"/>
      <c r="R11" s="276"/>
      <c r="S11" s="276"/>
      <c r="T11" s="276"/>
      <c r="U11" s="276"/>
      <c r="V11" s="277"/>
      <c r="W11" s="275"/>
      <c r="X11" s="276"/>
      <c r="Y11" s="276"/>
      <c r="Z11" s="277"/>
      <c r="AA11" s="275"/>
      <c r="AB11" s="277"/>
      <c r="AC11" s="275"/>
      <c r="AD11" s="276"/>
      <c r="AE11" s="276"/>
      <c r="AF11" s="277"/>
      <c r="AG11" s="286"/>
      <c r="AH11" s="789"/>
      <c r="AI11" s="261"/>
      <c r="AJ11" s="261"/>
      <c r="AK11" s="274"/>
      <c r="AL11" s="275"/>
      <c r="AM11" s="276"/>
      <c r="AN11" s="276"/>
      <c r="AO11" s="803"/>
      <c r="AP11" s="275"/>
      <c r="AQ11" s="276"/>
      <c r="AR11" s="277"/>
      <c r="AS11" s="293"/>
      <c r="AT11" s="275"/>
      <c r="AU11" s="276"/>
      <c r="AV11" s="276"/>
      <c r="AW11" s="276"/>
      <c r="AX11" s="277"/>
      <c r="AY11" s="275"/>
      <c r="AZ11" s="276"/>
      <c r="BA11" s="276"/>
      <c r="BB11" s="277"/>
      <c r="BC11" s="286"/>
      <c r="BD11" s="286"/>
      <c r="BE11" s="286"/>
      <c r="BF11" s="286"/>
      <c r="BG11" s="286"/>
      <c r="BH11" s="286"/>
      <c r="BI11" s="286"/>
      <c r="BJ11" s="286"/>
      <c r="BK11" s="290"/>
      <c r="BL11" s="286"/>
      <c r="BM11" s="293"/>
      <c r="BN11" s="286"/>
      <c r="BO11" s="286"/>
      <c r="BP11" s="286"/>
      <c r="BQ11" s="286"/>
    </row>
    <row r="12" spans="1:69" s="6" customFormat="1" ht="56.25" customHeight="1">
      <c r="A12" s="992" t="s">
        <v>396</v>
      </c>
      <c r="B12" s="995"/>
      <c r="C12" s="903" t="s">
        <v>398</v>
      </c>
      <c r="D12" s="67" t="s">
        <v>441</v>
      </c>
      <c r="E12" s="21" t="s">
        <v>124</v>
      </c>
      <c r="F12" s="233"/>
      <c r="G12" s="181"/>
      <c r="H12" s="758" t="s">
        <v>127</v>
      </c>
      <c r="I12" s="664" t="s">
        <v>57</v>
      </c>
      <c r="J12" s="665"/>
      <c r="K12" s="665"/>
      <c r="L12" s="665" t="s">
        <v>57</v>
      </c>
      <c r="M12" s="665" t="s">
        <v>57</v>
      </c>
      <c r="N12" s="665" t="s">
        <v>57</v>
      </c>
      <c r="O12" s="665"/>
      <c r="P12" s="665" t="s">
        <v>57</v>
      </c>
      <c r="Q12" s="665"/>
      <c r="R12" s="665"/>
      <c r="S12" s="665" t="s">
        <v>57</v>
      </c>
      <c r="T12" s="665"/>
      <c r="U12" s="665" t="s">
        <v>57</v>
      </c>
      <c r="V12" s="666" t="s">
        <v>57</v>
      </c>
      <c r="W12" s="664" t="s">
        <v>57</v>
      </c>
      <c r="X12" s="665"/>
      <c r="Y12" s="665"/>
      <c r="Z12" s="666" t="s">
        <v>57</v>
      </c>
      <c r="AA12" s="664" t="s">
        <v>57</v>
      </c>
      <c r="AB12" s="666" t="s">
        <v>57</v>
      </c>
      <c r="AC12" s="664" t="s">
        <v>57</v>
      </c>
      <c r="AD12" s="665" t="s">
        <v>57</v>
      </c>
      <c r="AE12" s="665" t="s">
        <v>57</v>
      </c>
      <c r="AF12" s="667"/>
      <c r="AG12" s="755" t="s">
        <v>57</v>
      </c>
      <c r="AH12" s="790" t="s">
        <v>57</v>
      </c>
      <c r="AI12" s="792" t="s">
        <v>57</v>
      </c>
      <c r="AJ12" s="792" t="s">
        <v>57</v>
      </c>
      <c r="AK12" s="791" t="s">
        <v>57</v>
      </c>
      <c r="AL12" s="664" t="s">
        <v>57</v>
      </c>
      <c r="AM12" s="670"/>
      <c r="AN12" s="665" t="s">
        <v>57</v>
      </c>
      <c r="AO12" s="804" t="s">
        <v>57</v>
      </c>
      <c r="AP12" s="664" t="s">
        <v>57</v>
      </c>
      <c r="AQ12" s="837"/>
      <c r="AR12" s="666" t="s">
        <v>57</v>
      </c>
      <c r="AS12" s="816" t="s">
        <v>57</v>
      </c>
      <c r="AT12" s="664"/>
      <c r="AU12" s="665" t="s">
        <v>57</v>
      </c>
      <c r="AV12" s="665" t="s">
        <v>57</v>
      </c>
      <c r="AW12" s="665" t="s">
        <v>57</v>
      </c>
      <c r="AX12" s="666"/>
      <c r="AY12" s="664" t="s">
        <v>57</v>
      </c>
      <c r="AZ12" s="665" t="s">
        <v>57</v>
      </c>
      <c r="BA12" s="665" t="s">
        <v>57</v>
      </c>
      <c r="BB12" s="666" t="s">
        <v>57</v>
      </c>
      <c r="BC12" s="668" t="s">
        <v>57</v>
      </c>
      <c r="BD12" s="668" t="s">
        <v>57</v>
      </c>
      <c r="BE12" s="668" t="s">
        <v>57</v>
      </c>
      <c r="BF12" s="668" t="s">
        <v>57</v>
      </c>
      <c r="BG12" s="668" t="s">
        <v>57</v>
      </c>
      <c r="BH12" s="668" t="s">
        <v>57</v>
      </c>
      <c r="BI12" s="668" t="s">
        <v>57</v>
      </c>
      <c r="BJ12" s="668" t="s">
        <v>57</v>
      </c>
      <c r="BK12" s="668" t="s">
        <v>57</v>
      </c>
      <c r="BL12" s="668" t="s">
        <v>57</v>
      </c>
      <c r="BM12" s="668" t="s">
        <v>57</v>
      </c>
      <c r="BN12" s="668" t="s">
        <v>57</v>
      </c>
      <c r="BO12" s="668" t="s">
        <v>57</v>
      </c>
      <c r="BP12" s="668" t="s">
        <v>57</v>
      </c>
      <c r="BQ12" s="671"/>
    </row>
    <row r="13" spans="1:69" s="6" customFormat="1" ht="56.25" customHeight="1">
      <c r="A13" s="992"/>
      <c r="B13" s="996"/>
      <c r="C13" s="990"/>
      <c r="D13" s="56" t="s">
        <v>442</v>
      </c>
      <c r="E13" s="9" t="s">
        <v>124</v>
      </c>
      <c r="F13" s="32"/>
      <c r="G13" s="85"/>
      <c r="H13" s="759" t="s">
        <v>127</v>
      </c>
      <c r="I13" s="672"/>
      <c r="J13" s="673"/>
      <c r="K13" s="665"/>
      <c r="L13" s="665" t="s">
        <v>57</v>
      </c>
      <c r="M13" s="665" t="s">
        <v>57</v>
      </c>
      <c r="N13" s="673"/>
      <c r="O13" s="673"/>
      <c r="P13" s="665" t="s">
        <v>57</v>
      </c>
      <c r="Q13" s="673"/>
      <c r="R13" s="673"/>
      <c r="S13" s="673"/>
      <c r="T13" s="673"/>
      <c r="U13" s="665" t="s">
        <v>57</v>
      </c>
      <c r="V13" s="666" t="s">
        <v>57</v>
      </c>
      <c r="W13" s="672"/>
      <c r="X13" s="673"/>
      <c r="Y13" s="665"/>
      <c r="Z13" s="666" t="s">
        <v>57</v>
      </c>
      <c r="AA13" s="669" t="s">
        <v>57</v>
      </c>
      <c r="AB13" s="378" t="s">
        <v>57</v>
      </c>
      <c r="AC13" s="669" t="s">
        <v>57</v>
      </c>
      <c r="AD13" s="673"/>
      <c r="AE13" s="39" t="s">
        <v>57</v>
      </c>
      <c r="AF13" s="674"/>
      <c r="AG13" s="750"/>
      <c r="AH13" s="669" t="s">
        <v>57</v>
      </c>
      <c r="AI13" s="39" t="s">
        <v>57</v>
      </c>
      <c r="AJ13" s="39" t="s">
        <v>57</v>
      </c>
      <c r="AK13" s="378"/>
      <c r="AL13" s="669" t="s">
        <v>57</v>
      </c>
      <c r="AM13" s="673"/>
      <c r="AN13" s="39" t="s">
        <v>57</v>
      </c>
      <c r="AO13" s="805"/>
      <c r="AP13" s="669" t="s">
        <v>57</v>
      </c>
      <c r="AQ13" s="817"/>
      <c r="AR13" s="378" t="s">
        <v>57</v>
      </c>
      <c r="AS13" s="385" t="s">
        <v>57</v>
      </c>
      <c r="AT13" s="672"/>
      <c r="AU13" s="665" t="s">
        <v>57</v>
      </c>
      <c r="AV13" s="673"/>
      <c r="AW13" s="665" t="s">
        <v>57</v>
      </c>
      <c r="AX13" s="674"/>
      <c r="AY13" s="672"/>
      <c r="AZ13" s="673"/>
      <c r="BA13" s="673"/>
      <c r="BB13" s="674"/>
      <c r="BC13" s="675"/>
      <c r="BD13" s="675"/>
      <c r="BE13" s="675"/>
      <c r="BF13" s="675"/>
      <c r="BG13" s="675"/>
      <c r="BH13" s="675"/>
      <c r="BI13" s="675"/>
      <c r="BJ13" s="675"/>
      <c r="BK13" s="675"/>
      <c r="BL13" s="675"/>
      <c r="BM13" s="675"/>
      <c r="BN13" s="675"/>
      <c r="BO13" s="675"/>
      <c r="BP13" s="675"/>
      <c r="BQ13" s="675"/>
    </row>
    <row r="14" spans="1:69" s="6" customFormat="1" ht="56.25" customHeight="1">
      <c r="A14" s="992"/>
      <c r="B14" s="996"/>
      <c r="C14" s="990"/>
      <c r="D14" s="56" t="s">
        <v>443</v>
      </c>
      <c r="E14" s="9" t="s">
        <v>124</v>
      </c>
      <c r="F14" s="32"/>
      <c r="G14" s="85"/>
      <c r="H14" s="759" t="s">
        <v>127</v>
      </c>
      <c r="I14" s="672"/>
      <c r="J14" s="673"/>
      <c r="K14" s="673"/>
      <c r="L14" s="665" t="s">
        <v>57</v>
      </c>
      <c r="M14" s="665" t="s">
        <v>57</v>
      </c>
      <c r="N14" s="673"/>
      <c r="O14" s="673"/>
      <c r="P14" s="665" t="s">
        <v>57</v>
      </c>
      <c r="Q14" s="673"/>
      <c r="R14" s="673"/>
      <c r="S14" s="673"/>
      <c r="T14" s="673"/>
      <c r="U14" s="673"/>
      <c r="V14" s="666" t="s">
        <v>57</v>
      </c>
      <c r="W14" s="672"/>
      <c r="X14" s="673"/>
      <c r="Y14" s="673"/>
      <c r="Z14" s="666" t="s">
        <v>57</v>
      </c>
      <c r="AA14" s="669" t="s">
        <v>57</v>
      </c>
      <c r="AB14" s="378" t="s">
        <v>57</v>
      </c>
      <c r="AC14" s="669" t="s">
        <v>57</v>
      </c>
      <c r="AD14" s="673"/>
      <c r="AE14" s="39" t="s">
        <v>57</v>
      </c>
      <c r="AF14" s="674"/>
      <c r="AG14" s="750"/>
      <c r="AH14" s="669" t="s">
        <v>57</v>
      </c>
      <c r="AI14" s="39" t="s">
        <v>57</v>
      </c>
      <c r="AJ14" s="39" t="s">
        <v>57</v>
      </c>
      <c r="AK14" s="378"/>
      <c r="AL14" s="669" t="s">
        <v>57</v>
      </c>
      <c r="AM14" s="673"/>
      <c r="AN14" s="39" t="s">
        <v>57</v>
      </c>
      <c r="AO14" s="805"/>
      <c r="AP14" s="669" t="s">
        <v>57</v>
      </c>
      <c r="AQ14" s="818"/>
      <c r="AR14" s="378" t="s">
        <v>57</v>
      </c>
      <c r="AS14" s="385" t="s">
        <v>57</v>
      </c>
      <c r="AT14" s="672"/>
      <c r="AU14" s="665" t="s">
        <v>57</v>
      </c>
      <c r="AV14" s="673"/>
      <c r="AW14" s="665" t="s">
        <v>57</v>
      </c>
      <c r="AX14" s="674"/>
      <c r="AY14" s="672"/>
      <c r="AZ14" s="673"/>
      <c r="BA14" s="673"/>
      <c r="BB14" s="674"/>
      <c r="BC14" s="675"/>
      <c r="BD14" s="675"/>
      <c r="BE14" s="675"/>
      <c r="BF14" s="675"/>
      <c r="BG14" s="675"/>
      <c r="BH14" s="675"/>
      <c r="BI14" s="675"/>
      <c r="BJ14" s="675"/>
      <c r="BK14" s="675"/>
      <c r="BL14" s="675"/>
      <c r="BM14" s="675"/>
      <c r="BN14" s="675"/>
      <c r="BO14" s="675"/>
      <c r="BP14" s="675"/>
      <c r="BQ14" s="675"/>
    </row>
    <row r="15" spans="1:69" s="6" customFormat="1" ht="56.25" customHeight="1">
      <c r="A15" s="992"/>
      <c r="B15" s="996"/>
      <c r="C15" s="990"/>
      <c r="D15" s="56" t="s">
        <v>444</v>
      </c>
      <c r="E15" s="9" t="s">
        <v>124</v>
      </c>
      <c r="F15" s="32"/>
      <c r="G15" s="85"/>
      <c r="H15" s="759" t="s">
        <v>127</v>
      </c>
      <c r="I15" s="672"/>
      <c r="J15" s="673"/>
      <c r="K15" s="673"/>
      <c r="L15" s="665" t="s">
        <v>57</v>
      </c>
      <c r="M15" s="665" t="s">
        <v>57</v>
      </c>
      <c r="N15" s="673"/>
      <c r="O15" s="673"/>
      <c r="P15" s="665" t="s">
        <v>57</v>
      </c>
      <c r="Q15" s="673"/>
      <c r="R15" s="673"/>
      <c r="S15" s="673"/>
      <c r="T15" s="673"/>
      <c r="U15" s="673"/>
      <c r="V15" s="674"/>
      <c r="W15" s="672"/>
      <c r="X15" s="673"/>
      <c r="Y15" s="673"/>
      <c r="Z15" s="666" t="s">
        <v>57</v>
      </c>
      <c r="AA15" s="669" t="s">
        <v>57</v>
      </c>
      <c r="AB15" s="378" t="s">
        <v>57</v>
      </c>
      <c r="AC15" s="669" t="s">
        <v>57</v>
      </c>
      <c r="AD15" s="673"/>
      <c r="AE15" s="39" t="s">
        <v>57</v>
      </c>
      <c r="AF15" s="674"/>
      <c r="AG15" s="750"/>
      <c r="AH15" s="669" t="s">
        <v>57</v>
      </c>
      <c r="AI15" s="39" t="s">
        <v>57</v>
      </c>
      <c r="AJ15" s="39" t="s">
        <v>57</v>
      </c>
      <c r="AK15" s="378"/>
      <c r="AL15" s="669" t="s">
        <v>57</v>
      </c>
      <c r="AM15" s="673"/>
      <c r="AN15" s="39" t="s">
        <v>57</v>
      </c>
      <c r="AO15" s="805"/>
      <c r="AP15" s="669" t="s">
        <v>57</v>
      </c>
      <c r="AQ15" s="818"/>
      <c r="AR15" s="378" t="s">
        <v>57</v>
      </c>
      <c r="AS15" s="385" t="s">
        <v>57</v>
      </c>
      <c r="AT15" s="672"/>
      <c r="AU15" s="665" t="s">
        <v>57</v>
      </c>
      <c r="AV15" s="673"/>
      <c r="AW15" s="665" t="s">
        <v>57</v>
      </c>
      <c r="AX15" s="674"/>
      <c r="AY15" s="672"/>
      <c r="AZ15" s="673"/>
      <c r="BA15" s="673"/>
      <c r="BB15" s="674"/>
      <c r="BC15" s="675"/>
      <c r="BD15" s="675"/>
      <c r="BE15" s="675"/>
      <c r="BF15" s="675"/>
      <c r="BG15" s="675"/>
      <c r="BH15" s="675"/>
      <c r="BI15" s="675"/>
      <c r="BJ15" s="675"/>
      <c r="BK15" s="675"/>
      <c r="BL15" s="675"/>
      <c r="BM15" s="675"/>
      <c r="BN15" s="675"/>
      <c r="BO15" s="675"/>
      <c r="BP15" s="675"/>
      <c r="BQ15" s="675"/>
    </row>
    <row r="16" spans="1:69" s="6" customFormat="1" ht="56.25" customHeight="1">
      <c r="A16" s="992"/>
      <c r="B16" s="996"/>
      <c r="C16" s="990"/>
      <c r="D16" s="56" t="s">
        <v>445</v>
      </c>
      <c r="E16" s="9" t="s">
        <v>124</v>
      </c>
      <c r="F16" s="32"/>
      <c r="G16" s="85"/>
      <c r="H16" s="759" t="s">
        <v>127</v>
      </c>
      <c r="I16" s="672"/>
      <c r="J16" s="673"/>
      <c r="K16" s="673"/>
      <c r="L16" s="665" t="s">
        <v>57</v>
      </c>
      <c r="M16" s="665" t="s">
        <v>57</v>
      </c>
      <c r="N16" s="673"/>
      <c r="O16" s="673"/>
      <c r="P16" s="665" t="s">
        <v>57</v>
      </c>
      <c r="Q16" s="673"/>
      <c r="R16" s="673"/>
      <c r="S16" s="673"/>
      <c r="T16" s="673"/>
      <c r="U16" s="665" t="s">
        <v>57</v>
      </c>
      <c r="V16" s="674"/>
      <c r="W16" s="672"/>
      <c r="X16" s="673"/>
      <c r="Y16" s="673"/>
      <c r="Z16" s="666" t="s">
        <v>57</v>
      </c>
      <c r="AA16" s="669" t="s">
        <v>57</v>
      </c>
      <c r="AB16" s="378" t="s">
        <v>57</v>
      </c>
      <c r="AC16" s="669" t="s">
        <v>57</v>
      </c>
      <c r="AD16" s="673"/>
      <c r="AE16" s="673"/>
      <c r="AF16" s="674"/>
      <c r="AG16" s="750"/>
      <c r="AH16" s="669" t="s">
        <v>57</v>
      </c>
      <c r="AI16" s="39" t="s">
        <v>57</v>
      </c>
      <c r="AJ16" s="39" t="s">
        <v>57</v>
      </c>
      <c r="AK16" s="378"/>
      <c r="AL16" s="669" t="s">
        <v>57</v>
      </c>
      <c r="AM16" s="673"/>
      <c r="AN16" s="39" t="s">
        <v>57</v>
      </c>
      <c r="AO16" s="805"/>
      <c r="AP16" s="669" t="s">
        <v>57</v>
      </c>
      <c r="AQ16" s="818"/>
      <c r="AR16" s="378" t="s">
        <v>57</v>
      </c>
      <c r="AS16" s="385" t="s">
        <v>57</v>
      </c>
      <c r="AT16" s="672"/>
      <c r="AU16" s="673"/>
      <c r="AV16" s="673"/>
      <c r="AW16" s="673"/>
      <c r="AX16" s="674"/>
      <c r="AY16" s="672"/>
      <c r="AZ16" s="673"/>
      <c r="BA16" s="673"/>
      <c r="BB16" s="674"/>
      <c r="BC16" s="675"/>
      <c r="BD16" s="675"/>
      <c r="BE16" s="675"/>
      <c r="BF16" s="675"/>
      <c r="BG16" s="675"/>
      <c r="BH16" s="675"/>
      <c r="BI16" s="675"/>
      <c r="BJ16" s="675"/>
      <c r="BK16" s="675"/>
      <c r="BL16" s="675"/>
      <c r="BM16" s="675"/>
      <c r="BN16" s="675"/>
      <c r="BO16" s="675"/>
      <c r="BP16" s="675"/>
      <c r="BQ16" s="675"/>
    </row>
    <row r="17" spans="1:69" s="6" customFormat="1" ht="56.25" customHeight="1">
      <c r="A17" s="992"/>
      <c r="B17" s="996"/>
      <c r="C17" s="990"/>
      <c r="D17" s="56" t="s">
        <v>446</v>
      </c>
      <c r="E17" s="9" t="s">
        <v>124</v>
      </c>
      <c r="F17" s="32"/>
      <c r="G17" s="85"/>
      <c r="H17" s="759" t="s">
        <v>127</v>
      </c>
      <c r="I17" s="672"/>
      <c r="J17" s="673"/>
      <c r="K17" s="673"/>
      <c r="L17" s="665" t="s">
        <v>57</v>
      </c>
      <c r="M17" s="665" t="s">
        <v>57</v>
      </c>
      <c r="N17" s="673"/>
      <c r="O17" s="673"/>
      <c r="P17" s="665" t="s">
        <v>57</v>
      </c>
      <c r="Q17" s="673"/>
      <c r="R17" s="673"/>
      <c r="S17" s="673"/>
      <c r="T17" s="673"/>
      <c r="U17" s="665" t="s">
        <v>57</v>
      </c>
      <c r="V17" s="666" t="s">
        <v>57</v>
      </c>
      <c r="W17" s="672"/>
      <c r="X17" s="673"/>
      <c r="Y17" s="673"/>
      <c r="Z17" s="666" t="s">
        <v>57</v>
      </c>
      <c r="AA17" s="669" t="s">
        <v>57</v>
      </c>
      <c r="AB17" s="378" t="s">
        <v>57</v>
      </c>
      <c r="AC17" s="669" t="s">
        <v>57</v>
      </c>
      <c r="AD17" s="673"/>
      <c r="AE17" s="673"/>
      <c r="AF17" s="674"/>
      <c r="AG17" s="755" t="s">
        <v>57</v>
      </c>
      <c r="AH17" s="669" t="s">
        <v>57</v>
      </c>
      <c r="AI17" s="39" t="s">
        <v>57</v>
      </c>
      <c r="AJ17" s="39" t="s">
        <v>57</v>
      </c>
      <c r="AK17" s="378" t="s">
        <v>57</v>
      </c>
      <c r="AL17" s="669" t="s">
        <v>57</v>
      </c>
      <c r="AM17" s="673"/>
      <c r="AN17" s="39" t="s">
        <v>57</v>
      </c>
      <c r="AO17" s="805"/>
      <c r="AP17" s="669" t="s">
        <v>57</v>
      </c>
      <c r="AQ17" s="818"/>
      <c r="AR17" s="378" t="s">
        <v>57</v>
      </c>
      <c r="AS17" s="385" t="s">
        <v>57</v>
      </c>
      <c r="AT17" s="672"/>
      <c r="AU17" s="673"/>
      <c r="AV17" s="673"/>
      <c r="AW17" s="673"/>
      <c r="AX17" s="674"/>
      <c r="AY17" s="672"/>
      <c r="AZ17" s="673"/>
      <c r="BA17" s="673"/>
      <c r="BB17" s="674"/>
      <c r="BC17" s="675"/>
      <c r="BD17" s="675"/>
      <c r="BE17" s="675"/>
      <c r="BF17" s="675"/>
      <c r="BG17" s="675"/>
      <c r="BH17" s="675"/>
      <c r="BI17" s="675"/>
      <c r="BJ17" s="675"/>
      <c r="BK17" s="675"/>
      <c r="BL17" s="675"/>
      <c r="BM17" s="675"/>
      <c r="BN17" s="675"/>
      <c r="BO17" s="675"/>
      <c r="BP17" s="675"/>
      <c r="BQ17" s="675"/>
    </row>
    <row r="18" spans="1:69" s="6" customFormat="1" ht="56.25" customHeight="1">
      <c r="A18" s="992"/>
      <c r="B18" s="996"/>
      <c r="C18" s="990"/>
      <c r="D18" s="56" t="s">
        <v>447</v>
      </c>
      <c r="E18" s="9" t="s">
        <v>124</v>
      </c>
      <c r="F18" s="32"/>
      <c r="G18" s="85"/>
      <c r="H18" s="759" t="s">
        <v>127</v>
      </c>
      <c r="I18" s="664" t="s">
        <v>57</v>
      </c>
      <c r="J18" s="39"/>
      <c r="K18" s="673"/>
      <c r="L18" s="665" t="s">
        <v>57</v>
      </c>
      <c r="M18" s="665" t="s">
        <v>57</v>
      </c>
      <c r="N18" s="673"/>
      <c r="O18" s="673"/>
      <c r="P18" s="665" t="s">
        <v>57</v>
      </c>
      <c r="Q18" s="673"/>
      <c r="R18" s="673"/>
      <c r="S18" s="673"/>
      <c r="T18" s="673"/>
      <c r="U18" s="673"/>
      <c r="V18" s="674"/>
      <c r="W18" s="669" t="s">
        <v>57</v>
      </c>
      <c r="X18" s="39"/>
      <c r="Y18" s="673"/>
      <c r="Z18" s="666" t="s">
        <v>57</v>
      </c>
      <c r="AA18" s="669" t="s">
        <v>57</v>
      </c>
      <c r="AB18" s="378" t="s">
        <v>57</v>
      </c>
      <c r="AC18" s="669" t="s">
        <v>57</v>
      </c>
      <c r="AD18" s="673"/>
      <c r="AE18" s="673"/>
      <c r="AF18" s="674"/>
      <c r="AG18" s="755" t="s">
        <v>57</v>
      </c>
      <c r="AH18" s="669" t="s">
        <v>57</v>
      </c>
      <c r="AI18" s="39" t="s">
        <v>57</v>
      </c>
      <c r="AJ18" s="39" t="s">
        <v>57</v>
      </c>
      <c r="AK18" s="378"/>
      <c r="AL18" s="669" t="s">
        <v>57</v>
      </c>
      <c r="AM18" s="673"/>
      <c r="AN18" s="39" t="s">
        <v>57</v>
      </c>
      <c r="AO18" s="805"/>
      <c r="AP18" s="669" t="s">
        <v>57</v>
      </c>
      <c r="AQ18" s="818"/>
      <c r="AR18" s="378" t="s">
        <v>57</v>
      </c>
      <c r="AS18" s="385" t="s">
        <v>57</v>
      </c>
      <c r="AT18" s="672"/>
      <c r="AU18" s="673"/>
      <c r="AV18" s="673"/>
      <c r="AW18" s="673"/>
      <c r="AX18" s="674"/>
      <c r="AY18" s="672"/>
      <c r="AZ18" s="673"/>
      <c r="BA18" s="673"/>
      <c r="BB18" s="674"/>
      <c r="BC18" s="675"/>
      <c r="BD18" s="675"/>
      <c r="BE18" s="675"/>
      <c r="BF18" s="675"/>
      <c r="BG18" s="675"/>
      <c r="BH18" s="675"/>
      <c r="BI18" s="675"/>
      <c r="BJ18" s="675"/>
      <c r="BK18" s="675"/>
      <c r="BL18" s="675"/>
      <c r="BM18" s="675"/>
      <c r="BN18" s="675"/>
      <c r="BO18" s="675"/>
      <c r="BP18" s="675"/>
      <c r="BQ18" s="675"/>
    </row>
    <row r="19" spans="1:69" s="6" customFormat="1" ht="56.25" customHeight="1">
      <c r="A19" s="992"/>
      <c r="B19" s="996"/>
      <c r="C19" s="990"/>
      <c r="D19" s="56" t="s">
        <v>448</v>
      </c>
      <c r="E19" s="9" t="s">
        <v>124</v>
      </c>
      <c r="F19" s="32"/>
      <c r="G19" s="85"/>
      <c r="H19" s="759" t="s">
        <v>127</v>
      </c>
      <c r="I19" s="672"/>
      <c r="J19" s="673"/>
      <c r="K19" s="673"/>
      <c r="L19" s="665" t="s">
        <v>57</v>
      </c>
      <c r="M19" s="665" t="s">
        <v>57</v>
      </c>
      <c r="N19" s="673"/>
      <c r="O19" s="673"/>
      <c r="P19" s="665" t="s">
        <v>57</v>
      </c>
      <c r="Q19" s="673"/>
      <c r="R19" s="673"/>
      <c r="S19" s="673"/>
      <c r="T19" s="673"/>
      <c r="U19" s="673"/>
      <c r="V19" s="674"/>
      <c r="W19" s="672"/>
      <c r="X19" s="673"/>
      <c r="Y19" s="673"/>
      <c r="Z19" s="666" t="s">
        <v>57</v>
      </c>
      <c r="AA19" s="669" t="s">
        <v>57</v>
      </c>
      <c r="AB19" s="378" t="s">
        <v>57</v>
      </c>
      <c r="AC19" s="669" t="s">
        <v>57</v>
      </c>
      <c r="AD19" s="673"/>
      <c r="AE19" s="673"/>
      <c r="AF19" s="674"/>
      <c r="AG19" s="750"/>
      <c r="AH19" s="669" t="s">
        <v>57</v>
      </c>
      <c r="AI19" s="39" t="s">
        <v>57</v>
      </c>
      <c r="AJ19" s="39" t="s">
        <v>57</v>
      </c>
      <c r="AK19" s="378"/>
      <c r="AL19" s="669" t="s">
        <v>57</v>
      </c>
      <c r="AM19" s="673"/>
      <c r="AN19" s="39" t="s">
        <v>57</v>
      </c>
      <c r="AO19" s="805"/>
      <c r="AP19" s="669" t="s">
        <v>57</v>
      </c>
      <c r="AQ19" s="818"/>
      <c r="AR19" s="378" t="s">
        <v>57</v>
      </c>
      <c r="AS19" s="676"/>
      <c r="AT19" s="672"/>
      <c r="AU19" s="673"/>
      <c r="AV19" s="673"/>
      <c r="AW19" s="673"/>
      <c r="AX19" s="674"/>
      <c r="AY19" s="672"/>
      <c r="AZ19" s="673"/>
      <c r="BA19" s="673"/>
      <c r="BB19" s="674"/>
      <c r="BC19" s="675"/>
      <c r="BD19" s="675"/>
      <c r="BE19" s="675"/>
      <c r="BF19" s="675"/>
      <c r="BG19" s="675"/>
      <c r="BH19" s="675"/>
      <c r="BI19" s="675"/>
      <c r="BJ19" s="675"/>
      <c r="BK19" s="675"/>
      <c r="BL19" s="675"/>
      <c r="BM19" s="675"/>
      <c r="BN19" s="675"/>
      <c r="BO19" s="675"/>
      <c r="BP19" s="675"/>
      <c r="BQ19" s="675"/>
    </row>
    <row r="20" spans="1:69" s="6" customFormat="1" ht="56.25" customHeight="1">
      <c r="A20" s="992"/>
      <c r="B20" s="997"/>
      <c r="C20" s="991"/>
      <c r="D20" s="56" t="s">
        <v>449</v>
      </c>
      <c r="E20" s="9" t="s">
        <v>124</v>
      </c>
      <c r="F20" s="32"/>
      <c r="G20" s="85"/>
      <c r="H20" s="759" t="s">
        <v>127</v>
      </c>
      <c r="I20" s="672"/>
      <c r="J20" s="673"/>
      <c r="K20" s="673"/>
      <c r="L20" s="665" t="s">
        <v>57</v>
      </c>
      <c r="M20" s="665" t="s">
        <v>57</v>
      </c>
      <c r="N20" s="673"/>
      <c r="O20" s="673"/>
      <c r="P20" s="665" t="s">
        <v>57</v>
      </c>
      <c r="Q20" s="673"/>
      <c r="R20" s="673"/>
      <c r="S20" s="673"/>
      <c r="T20" s="673"/>
      <c r="U20" s="673"/>
      <c r="V20" s="674"/>
      <c r="W20" s="672"/>
      <c r="X20" s="673"/>
      <c r="Y20" s="673"/>
      <c r="Z20" s="666" t="s">
        <v>57</v>
      </c>
      <c r="AA20" s="669" t="s">
        <v>57</v>
      </c>
      <c r="AB20" s="378" t="s">
        <v>57</v>
      </c>
      <c r="AC20" s="669" t="s">
        <v>57</v>
      </c>
      <c r="AD20" s="673"/>
      <c r="AE20" s="673"/>
      <c r="AF20" s="674"/>
      <c r="AG20" s="755" t="s">
        <v>57</v>
      </c>
      <c r="AH20" s="669" t="s">
        <v>57</v>
      </c>
      <c r="AI20" s="39" t="s">
        <v>57</v>
      </c>
      <c r="AJ20" s="39" t="s">
        <v>57</v>
      </c>
      <c r="AK20" s="378"/>
      <c r="AL20" s="669" t="s">
        <v>57</v>
      </c>
      <c r="AM20" s="673"/>
      <c r="AN20" s="39" t="s">
        <v>57</v>
      </c>
      <c r="AO20" s="805"/>
      <c r="AP20" s="669" t="s">
        <v>57</v>
      </c>
      <c r="AQ20" s="818"/>
      <c r="AR20" s="378" t="s">
        <v>57</v>
      </c>
      <c r="AS20" s="676"/>
      <c r="AT20" s="672"/>
      <c r="AU20" s="673"/>
      <c r="AV20" s="673"/>
      <c r="AW20" s="673"/>
      <c r="AX20" s="674"/>
      <c r="AY20" s="672"/>
      <c r="AZ20" s="673"/>
      <c r="BA20" s="673"/>
      <c r="BB20" s="674"/>
      <c r="BC20" s="675"/>
      <c r="BD20" s="675"/>
      <c r="BE20" s="675"/>
      <c r="BF20" s="675"/>
      <c r="BG20" s="675"/>
      <c r="BH20" s="675"/>
      <c r="BI20" s="675"/>
      <c r="BJ20" s="675"/>
      <c r="BK20" s="675"/>
      <c r="BL20" s="675"/>
      <c r="BM20" s="675"/>
      <c r="BN20" s="675"/>
      <c r="BO20" s="675"/>
      <c r="BP20" s="675"/>
      <c r="BQ20" s="675"/>
    </row>
    <row r="21" spans="1:69" s="6" customFormat="1" ht="56.25" customHeight="1">
      <c r="A21" s="992" t="s">
        <v>396</v>
      </c>
      <c r="B21" s="998"/>
      <c r="C21" s="992" t="s">
        <v>399</v>
      </c>
      <c r="D21" s="56" t="s">
        <v>450</v>
      </c>
      <c r="E21" s="9" t="s">
        <v>124</v>
      </c>
      <c r="F21" s="32"/>
      <c r="G21" s="85"/>
      <c r="H21" s="759" t="s">
        <v>127</v>
      </c>
      <c r="I21" s="672"/>
      <c r="J21" s="673"/>
      <c r="K21" s="39"/>
      <c r="L21" s="665" t="s">
        <v>57</v>
      </c>
      <c r="M21" s="665" t="s">
        <v>57</v>
      </c>
      <c r="N21" s="39"/>
      <c r="O21" s="39"/>
      <c r="P21" s="39"/>
      <c r="Q21" s="39"/>
      <c r="R21" s="39"/>
      <c r="S21" s="39"/>
      <c r="T21" s="39"/>
      <c r="U21" s="39"/>
      <c r="V21" s="378"/>
      <c r="W21" s="672"/>
      <c r="X21" s="673"/>
      <c r="Y21" s="39"/>
      <c r="Z21" s="666" t="s">
        <v>57</v>
      </c>
      <c r="AA21" s="669" t="s">
        <v>57</v>
      </c>
      <c r="AB21" s="378" t="s">
        <v>57</v>
      </c>
      <c r="AC21" s="669" t="s">
        <v>57</v>
      </c>
      <c r="AD21" s="39" t="s">
        <v>57</v>
      </c>
      <c r="AE21" s="673"/>
      <c r="AF21" s="674"/>
      <c r="AG21" s="750"/>
      <c r="AH21" s="669" t="s">
        <v>57</v>
      </c>
      <c r="AI21" s="39" t="s">
        <v>57</v>
      </c>
      <c r="AJ21" s="39" t="s">
        <v>57</v>
      </c>
      <c r="AK21" s="378"/>
      <c r="AL21" s="669" t="s">
        <v>57</v>
      </c>
      <c r="AM21" s="673"/>
      <c r="AN21" s="39" t="s">
        <v>57</v>
      </c>
      <c r="AO21" s="806" t="s">
        <v>57</v>
      </c>
      <c r="AP21" s="669" t="s">
        <v>57</v>
      </c>
      <c r="AQ21" s="818"/>
      <c r="AR21" s="378" t="s">
        <v>57</v>
      </c>
      <c r="AS21" s="385" t="s">
        <v>57</v>
      </c>
      <c r="AT21" s="669"/>
      <c r="AU21" s="665" t="s">
        <v>57</v>
      </c>
      <c r="AV21" s="665" t="s">
        <v>57</v>
      </c>
      <c r="AW21" s="39" t="s">
        <v>57</v>
      </c>
      <c r="AX21" s="378"/>
      <c r="AY21" s="669"/>
      <c r="AZ21" s="39"/>
      <c r="BA21" s="39"/>
      <c r="BB21" s="378"/>
      <c r="BC21" s="573"/>
      <c r="BD21" s="573"/>
      <c r="BE21" s="573"/>
      <c r="BF21" s="573"/>
      <c r="BG21" s="573"/>
      <c r="BH21" s="573"/>
      <c r="BI21" s="573"/>
      <c r="BJ21" s="573"/>
      <c r="BK21" s="573"/>
      <c r="BL21" s="573"/>
      <c r="BM21" s="573"/>
      <c r="BN21" s="573"/>
      <c r="BO21" s="573"/>
      <c r="BP21" s="573"/>
      <c r="BQ21" s="675"/>
    </row>
    <row r="22" spans="1:69" s="6" customFormat="1" ht="56.25" customHeight="1">
      <c r="A22" s="992"/>
      <c r="B22" s="999"/>
      <c r="C22" s="993"/>
      <c r="D22" s="56" t="s">
        <v>451</v>
      </c>
      <c r="E22" s="9" t="s">
        <v>124</v>
      </c>
      <c r="F22" s="32"/>
      <c r="G22" s="85"/>
      <c r="H22" s="759" t="s">
        <v>127</v>
      </c>
      <c r="I22" s="672"/>
      <c r="J22" s="673"/>
      <c r="K22" s="39"/>
      <c r="L22" s="665" t="s">
        <v>57</v>
      </c>
      <c r="M22" s="665" t="s">
        <v>57</v>
      </c>
      <c r="N22" s="39"/>
      <c r="O22" s="39"/>
      <c r="P22" s="39"/>
      <c r="Q22" s="39"/>
      <c r="R22" s="39"/>
      <c r="S22" s="39"/>
      <c r="T22" s="39"/>
      <c r="U22" s="39"/>
      <c r="V22" s="378"/>
      <c r="W22" s="672"/>
      <c r="X22" s="673"/>
      <c r="Y22" s="39"/>
      <c r="Z22" s="666" t="s">
        <v>57</v>
      </c>
      <c r="AA22" s="672"/>
      <c r="AB22" s="674"/>
      <c r="AC22" s="672"/>
      <c r="AD22" s="39" t="s">
        <v>57</v>
      </c>
      <c r="AE22" s="673"/>
      <c r="AF22" s="674"/>
      <c r="AG22" s="750"/>
      <c r="AH22" s="669" t="s">
        <v>57</v>
      </c>
      <c r="AI22" s="39" t="s">
        <v>57</v>
      </c>
      <c r="AJ22" s="39" t="s">
        <v>57</v>
      </c>
      <c r="AK22" s="378"/>
      <c r="AL22" s="669" t="s">
        <v>57</v>
      </c>
      <c r="AM22" s="673"/>
      <c r="AN22" s="39" t="s">
        <v>57</v>
      </c>
      <c r="AO22" s="806" t="s">
        <v>57</v>
      </c>
      <c r="AP22" s="669" t="s">
        <v>57</v>
      </c>
      <c r="AQ22" s="818"/>
      <c r="AR22" s="378" t="s">
        <v>57</v>
      </c>
      <c r="AS22" s="385" t="s">
        <v>57</v>
      </c>
      <c r="AT22" s="669"/>
      <c r="AU22" s="39"/>
      <c r="AV22" s="665" t="s">
        <v>57</v>
      </c>
      <c r="AW22" s="39"/>
      <c r="AX22" s="378"/>
      <c r="AY22" s="669"/>
      <c r="AZ22" s="39"/>
      <c r="BA22" s="39"/>
      <c r="BB22" s="378"/>
      <c r="BC22" s="573"/>
      <c r="BD22" s="573"/>
      <c r="BE22" s="573"/>
      <c r="BF22" s="573"/>
      <c r="BG22" s="573"/>
      <c r="BH22" s="573"/>
      <c r="BI22" s="573"/>
      <c r="BJ22" s="573"/>
      <c r="BK22" s="573"/>
      <c r="BL22" s="573"/>
      <c r="BM22" s="573"/>
      <c r="BN22" s="573"/>
      <c r="BO22" s="573"/>
      <c r="BP22" s="573"/>
      <c r="BQ22" s="675"/>
    </row>
    <row r="23" spans="1:69" s="6" customFormat="1" ht="56.25" customHeight="1">
      <c r="A23" s="992"/>
      <c r="B23" s="999"/>
      <c r="C23" s="993"/>
      <c r="D23" s="56" t="s">
        <v>452</v>
      </c>
      <c r="E23" s="9" t="s">
        <v>124</v>
      </c>
      <c r="F23" s="32"/>
      <c r="G23" s="85"/>
      <c r="H23" s="759" t="s">
        <v>127</v>
      </c>
      <c r="I23" s="672"/>
      <c r="J23" s="673"/>
      <c r="K23" s="39"/>
      <c r="L23" s="665" t="s">
        <v>57</v>
      </c>
      <c r="M23" s="665" t="s">
        <v>57</v>
      </c>
      <c r="N23" s="39"/>
      <c r="O23" s="39"/>
      <c r="P23" s="39"/>
      <c r="Q23" s="39"/>
      <c r="R23" s="39"/>
      <c r="S23" s="39"/>
      <c r="T23" s="39"/>
      <c r="U23" s="39"/>
      <c r="V23" s="378"/>
      <c r="W23" s="672"/>
      <c r="X23" s="673"/>
      <c r="Y23" s="39"/>
      <c r="Z23" s="666" t="s">
        <v>57</v>
      </c>
      <c r="AA23" s="672"/>
      <c r="AB23" s="674"/>
      <c r="AC23" s="672"/>
      <c r="AD23" s="39" t="s">
        <v>57</v>
      </c>
      <c r="AE23" s="673"/>
      <c r="AF23" s="674"/>
      <c r="AG23" s="750"/>
      <c r="AH23" s="793"/>
      <c r="AI23" s="751"/>
      <c r="AJ23" s="39" t="s">
        <v>57</v>
      </c>
      <c r="AK23" s="378"/>
      <c r="AL23" s="669" t="s">
        <v>57</v>
      </c>
      <c r="AM23" s="673"/>
      <c r="AN23" s="39" t="s">
        <v>57</v>
      </c>
      <c r="AO23" s="806" t="s">
        <v>57</v>
      </c>
      <c r="AP23" s="669" t="s">
        <v>57</v>
      </c>
      <c r="AQ23" s="818"/>
      <c r="AR23" s="378" t="s">
        <v>57</v>
      </c>
      <c r="AS23" s="676"/>
      <c r="AT23" s="669"/>
      <c r="AU23" s="39"/>
      <c r="AV23" s="665" t="s">
        <v>57</v>
      </c>
      <c r="AW23" s="39"/>
      <c r="AX23" s="378"/>
      <c r="AY23" s="669"/>
      <c r="AZ23" s="39"/>
      <c r="BA23" s="39"/>
      <c r="BB23" s="378"/>
      <c r="BC23" s="573"/>
      <c r="BD23" s="573"/>
      <c r="BE23" s="573"/>
      <c r="BF23" s="573"/>
      <c r="BG23" s="573"/>
      <c r="BH23" s="573"/>
      <c r="BI23" s="573"/>
      <c r="BJ23" s="573"/>
      <c r="BK23" s="573"/>
      <c r="BL23" s="573"/>
      <c r="BM23" s="573"/>
      <c r="BN23" s="573"/>
      <c r="BO23" s="573"/>
      <c r="BP23" s="573"/>
      <c r="BQ23" s="675"/>
    </row>
    <row r="24" spans="1:69" s="6" customFormat="1" ht="56.25" customHeight="1">
      <c r="A24" s="992"/>
      <c r="B24" s="999"/>
      <c r="C24" s="993"/>
      <c r="D24" s="56" t="s">
        <v>453</v>
      </c>
      <c r="E24" s="9" t="s">
        <v>124</v>
      </c>
      <c r="F24" s="32"/>
      <c r="G24" s="85"/>
      <c r="H24" s="759" t="s">
        <v>127</v>
      </c>
      <c r="I24" s="672"/>
      <c r="J24" s="673"/>
      <c r="K24" s="39"/>
      <c r="L24" s="665" t="s">
        <v>57</v>
      </c>
      <c r="M24" s="665" t="s">
        <v>57</v>
      </c>
      <c r="N24" s="39"/>
      <c r="O24" s="39"/>
      <c r="P24" s="39"/>
      <c r="Q24" s="39"/>
      <c r="R24" s="39"/>
      <c r="S24" s="39"/>
      <c r="T24" s="39"/>
      <c r="U24" s="39"/>
      <c r="V24" s="378"/>
      <c r="W24" s="672"/>
      <c r="X24" s="673"/>
      <c r="Y24" s="39"/>
      <c r="Z24" s="666" t="s">
        <v>57</v>
      </c>
      <c r="AA24" s="672"/>
      <c r="AB24" s="674"/>
      <c r="AC24" s="672"/>
      <c r="AD24" s="673"/>
      <c r="AE24" s="673"/>
      <c r="AF24" s="674"/>
      <c r="AG24" s="750"/>
      <c r="AH24" s="793"/>
      <c r="AI24" s="751"/>
      <c r="AJ24" s="39" t="s">
        <v>57</v>
      </c>
      <c r="AK24" s="378"/>
      <c r="AL24" s="669" t="s">
        <v>57</v>
      </c>
      <c r="AM24" s="673"/>
      <c r="AN24" s="39" t="s">
        <v>57</v>
      </c>
      <c r="AO24" s="806" t="s">
        <v>57</v>
      </c>
      <c r="AP24" s="669" t="s">
        <v>57</v>
      </c>
      <c r="AQ24" s="819"/>
      <c r="AR24" s="378" t="s">
        <v>57</v>
      </c>
      <c r="AS24" s="676"/>
      <c r="AT24" s="669"/>
      <c r="AU24" s="39"/>
      <c r="AV24" s="665" t="s">
        <v>57</v>
      </c>
      <c r="AW24" s="39"/>
      <c r="AX24" s="378"/>
      <c r="AY24" s="669"/>
      <c r="AZ24" s="39"/>
      <c r="BA24" s="39"/>
      <c r="BB24" s="378"/>
      <c r="BC24" s="573"/>
      <c r="BD24" s="573"/>
      <c r="BE24" s="573"/>
      <c r="BF24" s="573"/>
      <c r="BG24" s="573"/>
      <c r="BH24" s="573"/>
      <c r="BI24" s="573"/>
      <c r="BJ24" s="573"/>
      <c r="BK24" s="573"/>
      <c r="BL24" s="573"/>
      <c r="BM24" s="573"/>
      <c r="BN24" s="573"/>
      <c r="BO24" s="573"/>
      <c r="BP24" s="573"/>
      <c r="BQ24" s="675"/>
    </row>
    <row r="25" spans="1:69" s="6" customFormat="1" ht="56.25" customHeight="1">
      <c r="A25" s="992" t="s">
        <v>396</v>
      </c>
      <c r="B25" s="998"/>
      <c r="C25" s="992" t="s">
        <v>400</v>
      </c>
      <c r="D25" s="56" t="s">
        <v>454</v>
      </c>
      <c r="E25" s="9" t="s">
        <v>124</v>
      </c>
      <c r="F25" s="32"/>
      <c r="G25" s="85"/>
      <c r="H25" s="759" t="s">
        <v>127</v>
      </c>
      <c r="I25" s="672"/>
      <c r="J25" s="673"/>
      <c r="K25" s="39"/>
      <c r="L25" s="665" t="s">
        <v>57</v>
      </c>
      <c r="M25" s="665" t="s">
        <v>57</v>
      </c>
      <c r="N25" s="39"/>
      <c r="O25" s="39"/>
      <c r="P25" s="39"/>
      <c r="Q25" s="39"/>
      <c r="R25" s="39"/>
      <c r="S25" s="39"/>
      <c r="T25" s="39"/>
      <c r="U25" s="39"/>
      <c r="V25" s="378"/>
      <c r="W25" s="672"/>
      <c r="X25" s="673"/>
      <c r="Y25" s="39"/>
      <c r="Z25" s="666" t="s">
        <v>57</v>
      </c>
      <c r="AA25" s="669" t="s">
        <v>57</v>
      </c>
      <c r="AB25" s="378" t="s">
        <v>57</v>
      </c>
      <c r="AC25" s="672"/>
      <c r="AD25" s="673"/>
      <c r="AE25" s="673"/>
      <c r="AF25" s="674"/>
      <c r="AG25" s="750"/>
      <c r="AH25" s="669" t="s">
        <v>57</v>
      </c>
      <c r="AI25" s="39" t="s">
        <v>57</v>
      </c>
      <c r="AJ25" s="39" t="s">
        <v>57</v>
      </c>
      <c r="AK25" s="378"/>
      <c r="AL25" s="669" t="s">
        <v>57</v>
      </c>
      <c r="AM25" s="673"/>
      <c r="AN25" s="39" t="s">
        <v>57</v>
      </c>
      <c r="AO25" s="806" t="s">
        <v>57</v>
      </c>
      <c r="AP25" s="669" t="s">
        <v>57</v>
      </c>
      <c r="AQ25" s="819"/>
      <c r="AR25" s="378" t="s">
        <v>57</v>
      </c>
      <c r="AS25" s="385" t="s">
        <v>57</v>
      </c>
      <c r="AT25" s="669"/>
      <c r="AU25" s="665" t="s">
        <v>57</v>
      </c>
      <c r="AV25" s="39"/>
      <c r="AW25" s="665" t="s">
        <v>57</v>
      </c>
      <c r="AX25" s="378"/>
      <c r="AY25" s="669" t="s">
        <v>57</v>
      </c>
      <c r="AZ25" s="39" t="s">
        <v>57</v>
      </c>
      <c r="BA25" s="39" t="s">
        <v>57</v>
      </c>
      <c r="BB25" s="378" t="s">
        <v>57</v>
      </c>
      <c r="BC25" s="573" t="s">
        <v>57</v>
      </c>
      <c r="BD25" s="573" t="s">
        <v>57</v>
      </c>
      <c r="BE25" s="573" t="s">
        <v>57</v>
      </c>
      <c r="BF25" s="573" t="s">
        <v>57</v>
      </c>
      <c r="BG25" s="573" t="s">
        <v>57</v>
      </c>
      <c r="BH25" s="573" t="s">
        <v>57</v>
      </c>
      <c r="BI25" s="573" t="s">
        <v>57</v>
      </c>
      <c r="BJ25" s="573" t="s">
        <v>57</v>
      </c>
      <c r="BK25" s="573" t="s">
        <v>57</v>
      </c>
      <c r="BL25" s="573" t="s">
        <v>57</v>
      </c>
      <c r="BM25" s="573" t="s">
        <v>57</v>
      </c>
      <c r="BN25" s="573" t="s">
        <v>57</v>
      </c>
      <c r="BO25" s="573" t="s">
        <v>57</v>
      </c>
      <c r="BP25" s="573" t="s">
        <v>57</v>
      </c>
      <c r="BQ25" s="675"/>
    </row>
    <row r="26" spans="1:69" s="6" customFormat="1" ht="56.25" customHeight="1">
      <c r="A26" s="992"/>
      <c r="B26" s="999"/>
      <c r="C26" s="993"/>
      <c r="D26" s="56" t="s">
        <v>455</v>
      </c>
      <c r="E26" s="9" t="s">
        <v>124</v>
      </c>
      <c r="F26" s="32"/>
      <c r="G26" s="85"/>
      <c r="H26" s="759" t="s">
        <v>127</v>
      </c>
      <c r="I26" s="672"/>
      <c r="J26" s="673"/>
      <c r="K26" s="39"/>
      <c r="L26" s="665" t="s">
        <v>57</v>
      </c>
      <c r="M26" s="665" t="s">
        <v>57</v>
      </c>
      <c r="N26" s="39"/>
      <c r="O26" s="39"/>
      <c r="P26" s="39"/>
      <c r="Q26" s="39"/>
      <c r="R26" s="39"/>
      <c r="S26" s="39"/>
      <c r="T26" s="39"/>
      <c r="U26" s="39"/>
      <c r="V26" s="378"/>
      <c r="W26" s="672"/>
      <c r="X26" s="673"/>
      <c r="Y26" s="39"/>
      <c r="Z26" s="666" t="s">
        <v>57</v>
      </c>
      <c r="AA26" s="669"/>
      <c r="AB26" s="378"/>
      <c r="AC26" s="672"/>
      <c r="AD26" s="673"/>
      <c r="AE26" s="673"/>
      <c r="AF26" s="674"/>
      <c r="AG26" s="750"/>
      <c r="AH26" s="669" t="s">
        <v>57</v>
      </c>
      <c r="AI26" s="39" t="s">
        <v>57</v>
      </c>
      <c r="AJ26" s="39" t="s">
        <v>57</v>
      </c>
      <c r="AK26" s="378"/>
      <c r="AL26" s="669" t="s">
        <v>57</v>
      </c>
      <c r="AM26" s="673"/>
      <c r="AN26" s="39" t="s">
        <v>57</v>
      </c>
      <c r="AO26" s="806" t="s">
        <v>57</v>
      </c>
      <c r="AP26" s="669"/>
      <c r="AQ26" s="819"/>
      <c r="AR26" s="378" t="s">
        <v>57</v>
      </c>
      <c r="AS26" s="385" t="s">
        <v>57</v>
      </c>
      <c r="AT26" s="669"/>
      <c r="AU26" s="665" t="s">
        <v>57</v>
      </c>
      <c r="AV26" s="39"/>
      <c r="AW26" s="665" t="s">
        <v>57</v>
      </c>
      <c r="AX26" s="378"/>
      <c r="AY26" s="669"/>
      <c r="AZ26" s="39"/>
      <c r="BA26" s="39"/>
      <c r="BB26" s="378"/>
      <c r="BC26" s="573"/>
      <c r="BD26" s="573"/>
      <c r="BE26" s="573"/>
      <c r="BF26" s="573"/>
      <c r="BG26" s="573"/>
      <c r="BH26" s="573"/>
      <c r="BI26" s="573"/>
      <c r="BJ26" s="573"/>
      <c r="BK26" s="573"/>
      <c r="BL26" s="573"/>
      <c r="BM26" s="573"/>
      <c r="BN26" s="573"/>
      <c r="BO26" s="573"/>
      <c r="BP26" s="573"/>
      <c r="BQ26" s="675"/>
    </row>
    <row r="27" spans="1:69" s="6" customFormat="1" ht="56.25" customHeight="1">
      <c r="A27" s="992"/>
      <c r="B27" s="999"/>
      <c r="C27" s="993"/>
      <c r="D27" s="56" t="s">
        <v>456</v>
      </c>
      <c r="E27" s="9" t="s">
        <v>124</v>
      </c>
      <c r="F27" s="32"/>
      <c r="G27" s="85"/>
      <c r="H27" s="759" t="s">
        <v>127</v>
      </c>
      <c r="I27" s="672"/>
      <c r="J27" s="673"/>
      <c r="K27" s="39"/>
      <c r="L27" s="665" t="s">
        <v>57</v>
      </c>
      <c r="M27" s="665" t="s">
        <v>57</v>
      </c>
      <c r="N27" s="39"/>
      <c r="O27" s="39"/>
      <c r="P27" s="39"/>
      <c r="Q27" s="39"/>
      <c r="R27" s="39"/>
      <c r="S27" s="39"/>
      <c r="T27" s="39"/>
      <c r="U27" s="39"/>
      <c r="V27" s="378"/>
      <c r="W27" s="672"/>
      <c r="X27" s="673"/>
      <c r="Y27" s="39"/>
      <c r="Z27" s="666" t="s">
        <v>57</v>
      </c>
      <c r="AA27" s="669"/>
      <c r="AB27" s="378"/>
      <c r="AC27" s="672"/>
      <c r="AD27" s="673"/>
      <c r="AE27" s="673"/>
      <c r="AF27" s="674"/>
      <c r="AG27" s="750"/>
      <c r="AH27" s="669" t="s">
        <v>57</v>
      </c>
      <c r="AI27" s="39" t="s">
        <v>57</v>
      </c>
      <c r="AJ27" s="39" t="s">
        <v>57</v>
      </c>
      <c r="AK27" s="378"/>
      <c r="AL27" s="669" t="s">
        <v>57</v>
      </c>
      <c r="AM27" s="673"/>
      <c r="AN27" s="39" t="s">
        <v>57</v>
      </c>
      <c r="AO27" s="806" t="s">
        <v>57</v>
      </c>
      <c r="AP27" s="669" t="s">
        <v>57</v>
      </c>
      <c r="AQ27" s="819"/>
      <c r="AR27" s="378" t="s">
        <v>57</v>
      </c>
      <c r="AS27" s="676"/>
      <c r="AT27" s="669"/>
      <c r="AU27" s="665" t="s">
        <v>57</v>
      </c>
      <c r="AV27" s="39"/>
      <c r="AW27" s="665" t="s">
        <v>57</v>
      </c>
      <c r="AX27" s="378"/>
      <c r="AY27" s="669"/>
      <c r="AZ27" s="39"/>
      <c r="BA27" s="39"/>
      <c r="BB27" s="378"/>
      <c r="BC27" s="573"/>
      <c r="BD27" s="573"/>
      <c r="BE27" s="573"/>
      <c r="BF27" s="573"/>
      <c r="BG27" s="573"/>
      <c r="BH27" s="573"/>
      <c r="BI27" s="573"/>
      <c r="BJ27" s="573"/>
      <c r="BK27" s="573"/>
      <c r="BL27" s="573"/>
      <c r="BM27" s="573"/>
      <c r="BN27" s="573"/>
      <c r="BO27" s="573"/>
      <c r="BP27" s="573"/>
      <c r="BQ27" s="675"/>
    </row>
    <row r="28" spans="1:69" s="6" customFormat="1" ht="56.25" customHeight="1">
      <c r="A28" s="992"/>
      <c r="B28" s="999"/>
      <c r="C28" s="993"/>
      <c r="D28" s="56" t="s">
        <v>457</v>
      </c>
      <c r="E28" s="9" t="s">
        <v>124</v>
      </c>
      <c r="F28" s="32"/>
      <c r="G28" s="85"/>
      <c r="H28" s="759" t="s">
        <v>127</v>
      </c>
      <c r="I28" s="672"/>
      <c r="J28" s="673"/>
      <c r="K28" s="39"/>
      <c r="L28" s="665" t="s">
        <v>57</v>
      </c>
      <c r="M28" s="665" t="s">
        <v>57</v>
      </c>
      <c r="N28" s="39"/>
      <c r="O28" s="39"/>
      <c r="P28" s="39"/>
      <c r="Q28" s="39"/>
      <c r="R28" s="39"/>
      <c r="S28" s="39"/>
      <c r="T28" s="39"/>
      <c r="U28" s="39"/>
      <c r="V28" s="378"/>
      <c r="W28" s="672"/>
      <c r="X28" s="673"/>
      <c r="Y28" s="39"/>
      <c r="Z28" s="666" t="s">
        <v>57</v>
      </c>
      <c r="AA28" s="669"/>
      <c r="AB28" s="378"/>
      <c r="AC28" s="672"/>
      <c r="AD28" s="673"/>
      <c r="AE28" s="673"/>
      <c r="AF28" s="674"/>
      <c r="AG28" s="750"/>
      <c r="AH28" s="669" t="s">
        <v>57</v>
      </c>
      <c r="AI28" s="39" t="s">
        <v>57</v>
      </c>
      <c r="AJ28" s="39" t="s">
        <v>57</v>
      </c>
      <c r="AK28" s="378"/>
      <c r="AL28" s="669" t="s">
        <v>57</v>
      </c>
      <c r="AM28" s="673"/>
      <c r="AN28" s="39" t="s">
        <v>57</v>
      </c>
      <c r="AO28" s="806" t="s">
        <v>57</v>
      </c>
      <c r="AP28" s="669" t="s">
        <v>57</v>
      </c>
      <c r="AQ28" s="819"/>
      <c r="AR28" s="378" t="s">
        <v>57</v>
      </c>
      <c r="AS28" s="676"/>
      <c r="AT28" s="669"/>
      <c r="AU28" s="665" t="s">
        <v>57</v>
      </c>
      <c r="AV28" s="39"/>
      <c r="AW28" s="665" t="s">
        <v>57</v>
      </c>
      <c r="AX28" s="378"/>
      <c r="AY28" s="669"/>
      <c r="AZ28" s="39"/>
      <c r="BA28" s="39"/>
      <c r="BB28" s="378"/>
      <c r="BC28" s="573"/>
      <c r="BD28" s="573"/>
      <c r="BE28" s="573"/>
      <c r="BF28" s="573"/>
      <c r="BG28" s="573"/>
      <c r="BH28" s="573"/>
      <c r="BI28" s="573"/>
      <c r="BJ28" s="573"/>
      <c r="BK28" s="573"/>
      <c r="BL28" s="573"/>
      <c r="BM28" s="573"/>
      <c r="BN28" s="573"/>
      <c r="BO28" s="573"/>
      <c r="BP28" s="573"/>
      <c r="BQ28" s="675"/>
    </row>
    <row r="29" spans="1:69" s="6" customFormat="1" ht="56.25" customHeight="1">
      <c r="A29" s="992"/>
      <c r="B29" s="999"/>
      <c r="C29" s="993"/>
      <c r="D29" s="56" t="s">
        <v>458</v>
      </c>
      <c r="E29" s="9" t="s">
        <v>124</v>
      </c>
      <c r="F29" s="32"/>
      <c r="G29" s="85"/>
      <c r="H29" s="759" t="s">
        <v>127</v>
      </c>
      <c r="I29" s="672"/>
      <c r="J29" s="673"/>
      <c r="K29" s="39"/>
      <c r="L29" s="665" t="s">
        <v>57</v>
      </c>
      <c r="M29" s="665" t="s">
        <v>57</v>
      </c>
      <c r="N29" s="39"/>
      <c r="O29" s="39"/>
      <c r="P29" s="39"/>
      <c r="Q29" s="39"/>
      <c r="R29" s="39"/>
      <c r="S29" s="39"/>
      <c r="T29" s="39"/>
      <c r="U29" s="39"/>
      <c r="V29" s="378"/>
      <c r="W29" s="672"/>
      <c r="X29" s="673"/>
      <c r="Y29" s="39"/>
      <c r="Z29" s="666" t="s">
        <v>57</v>
      </c>
      <c r="AA29" s="669"/>
      <c r="AB29" s="378"/>
      <c r="AC29" s="672"/>
      <c r="AD29" s="673"/>
      <c r="AE29" s="673"/>
      <c r="AF29" s="674"/>
      <c r="AG29" s="750"/>
      <c r="AH29" s="669" t="s">
        <v>57</v>
      </c>
      <c r="AI29" s="39" t="s">
        <v>57</v>
      </c>
      <c r="AJ29" s="39" t="s">
        <v>57</v>
      </c>
      <c r="AK29" s="378"/>
      <c r="AL29" s="669" t="s">
        <v>57</v>
      </c>
      <c r="AM29" s="673"/>
      <c r="AN29" s="39" t="s">
        <v>57</v>
      </c>
      <c r="AO29" s="806" t="s">
        <v>57</v>
      </c>
      <c r="AP29" s="669" t="s">
        <v>57</v>
      </c>
      <c r="AQ29" s="819"/>
      <c r="AR29" s="378" t="s">
        <v>57</v>
      </c>
      <c r="AS29" s="676"/>
      <c r="AT29" s="669"/>
      <c r="AU29" s="665" t="s">
        <v>57</v>
      </c>
      <c r="AV29" s="39"/>
      <c r="AW29" s="665" t="s">
        <v>57</v>
      </c>
      <c r="AX29" s="378"/>
      <c r="AY29" s="669"/>
      <c r="AZ29" s="39"/>
      <c r="BA29" s="39"/>
      <c r="BB29" s="378"/>
      <c r="BC29" s="573"/>
      <c r="BD29" s="573"/>
      <c r="BE29" s="573"/>
      <c r="BF29" s="573"/>
      <c r="BG29" s="573"/>
      <c r="BH29" s="573"/>
      <c r="BI29" s="573"/>
      <c r="BJ29" s="573"/>
      <c r="BK29" s="573"/>
      <c r="BL29" s="573"/>
      <c r="BM29" s="573"/>
      <c r="BN29" s="573"/>
      <c r="BO29" s="573"/>
      <c r="BP29" s="573"/>
      <c r="BQ29" s="675"/>
    </row>
    <row r="30" spans="1:69" s="6" customFormat="1" ht="56.25" customHeight="1">
      <c r="A30" s="992" t="s">
        <v>396</v>
      </c>
      <c r="B30" s="998"/>
      <c r="C30" s="992" t="s">
        <v>401</v>
      </c>
      <c r="D30" s="349" t="s">
        <v>647</v>
      </c>
      <c r="E30" s="9" t="s">
        <v>124</v>
      </c>
      <c r="F30" s="32"/>
      <c r="G30" s="85"/>
      <c r="H30" s="759" t="s">
        <v>127</v>
      </c>
      <c r="I30" s="672"/>
      <c r="J30" s="673"/>
      <c r="K30" s="673"/>
      <c r="L30" s="665" t="s">
        <v>57</v>
      </c>
      <c r="M30" s="665" t="s">
        <v>57</v>
      </c>
      <c r="N30" s="673"/>
      <c r="O30" s="673"/>
      <c r="P30" s="673"/>
      <c r="Q30" s="673"/>
      <c r="R30" s="673"/>
      <c r="S30" s="673"/>
      <c r="T30" s="673"/>
      <c r="U30" s="673"/>
      <c r="V30" s="674"/>
      <c r="W30" s="672"/>
      <c r="X30" s="673"/>
      <c r="Y30" s="673"/>
      <c r="Z30" s="666" t="s">
        <v>57</v>
      </c>
      <c r="AA30" s="672"/>
      <c r="AB30" s="674"/>
      <c r="AC30" s="672"/>
      <c r="AD30" s="673"/>
      <c r="AE30" s="673"/>
      <c r="AF30" s="674"/>
      <c r="AG30" s="750"/>
      <c r="AH30" s="793"/>
      <c r="AI30" s="751"/>
      <c r="AJ30" s="39"/>
      <c r="AK30" s="378"/>
      <c r="AL30" s="669" t="s">
        <v>57</v>
      </c>
      <c r="AM30" s="673"/>
      <c r="AN30" s="39" t="s">
        <v>57</v>
      </c>
      <c r="AO30" s="805"/>
      <c r="AP30" s="669"/>
      <c r="AQ30" s="818"/>
      <c r="AR30" s="825"/>
      <c r="AS30" s="385"/>
      <c r="AT30" s="672"/>
      <c r="AU30" s="673"/>
      <c r="AV30" s="673"/>
      <c r="AW30" s="673"/>
      <c r="AX30" s="674"/>
      <c r="AY30" s="672"/>
      <c r="AZ30" s="673"/>
      <c r="BA30" s="673"/>
      <c r="BB30" s="674"/>
      <c r="BC30" s="675"/>
      <c r="BD30" s="675"/>
      <c r="BE30" s="675"/>
      <c r="BF30" s="675"/>
      <c r="BG30" s="675"/>
      <c r="BH30" s="675"/>
      <c r="BI30" s="675"/>
      <c r="BJ30" s="675"/>
      <c r="BK30" s="675"/>
      <c r="BL30" s="675"/>
      <c r="BM30" s="675"/>
      <c r="BN30" s="675"/>
      <c r="BO30" s="675"/>
      <c r="BP30" s="675"/>
      <c r="BQ30" s="675"/>
    </row>
    <row r="31" spans="1:69" s="6" customFormat="1" ht="56.25" customHeight="1" thickBot="1">
      <c r="A31" s="1001"/>
      <c r="B31" s="1000"/>
      <c r="C31" s="994"/>
      <c r="D31" s="58" t="s">
        <v>459</v>
      </c>
      <c r="E31" s="22" t="s">
        <v>124</v>
      </c>
      <c r="F31" s="234"/>
      <c r="G31" s="86"/>
      <c r="H31" s="760" t="s">
        <v>127</v>
      </c>
      <c r="I31" s="672"/>
      <c r="J31" s="673"/>
      <c r="K31" s="39"/>
      <c r="L31" s="665" t="s">
        <v>57</v>
      </c>
      <c r="M31" s="665" t="s">
        <v>57</v>
      </c>
      <c r="N31" s="39"/>
      <c r="O31" s="39"/>
      <c r="P31" s="39"/>
      <c r="Q31" s="39"/>
      <c r="R31" s="39"/>
      <c r="S31" s="39"/>
      <c r="T31" s="39"/>
      <c r="U31" s="665" t="s">
        <v>57</v>
      </c>
      <c r="V31" s="378"/>
      <c r="W31" s="672"/>
      <c r="X31" s="673"/>
      <c r="Y31" s="39"/>
      <c r="Z31" s="666" t="s">
        <v>57</v>
      </c>
      <c r="AA31" s="669"/>
      <c r="AB31" s="378"/>
      <c r="AC31" s="669" t="s">
        <v>57</v>
      </c>
      <c r="AD31" s="673"/>
      <c r="AE31" s="673"/>
      <c r="AF31" s="674"/>
      <c r="AG31" s="750"/>
      <c r="AH31" s="669" t="s">
        <v>57</v>
      </c>
      <c r="AI31" s="39" t="s">
        <v>57</v>
      </c>
      <c r="AJ31" s="39"/>
      <c r="AK31" s="378"/>
      <c r="AL31" s="669" t="s">
        <v>57</v>
      </c>
      <c r="AM31" s="673"/>
      <c r="AN31" s="39" t="s">
        <v>57</v>
      </c>
      <c r="AO31" s="806" t="s">
        <v>57</v>
      </c>
      <c r="AP31" s="669" t="s">
        <v>57</v>
      </c>
      <c r="AQ31" s="818"/>
      <c r="AR31" s="378" t="s">
        <v>57</v>
      </c>
      <c r="AS31" s="385"/>
      <c r="AT31" s="669"/>
      <c r="AU31" s="39"/>
      <c r="AV31" s="39"/>
      <c r="AW31" s="39"/>
      <c r="AX31" s="378"/>
      <c r="AY31" s="669"/>
      <c r="AZ31" s="39"/>
      <c r="BA31" s="39"/>
      <c r="BB31" s="378"/>
      <c r="BC31" s="573"/>
      <c r="BD31" s="573"/>
      <c r="BE31" s="573"/>
      <c r="BF31" s="573"/>
      <c r="BG31" s="573"/>
      <c r="BH31" s="573"/>
      <c r="BI31" s="573"/>
      <c r="BJ31" s="573"/>
      <c r="BK31" s="573"/>
      <c r="BL31" s="573"/>
      <c r="BM31" s="573"/>
      <c r="BN31" s="573"/>
      <c r="BO31" s="573"/>
      <c r="BP31" s="573"/>
      <c r="BQ31" s="675"/>
    </row>
    <row r="32" spans="1:69" ht="56.25" customHeight="1">
      <c r="A32" s="954" t="s">
        <v>397</v>
      </c>
      <c r="B32" s="976"/>
      <c r="C32" s="972" t="s">
        <v>402</v>
      </c>
      <c r="D32" s="64" t="s">
        <v>460</v>
      </c>
      <c r="E32" s="19" t="s">
        <v>126</v>
      </c>
      <c r="F32" s="33"/>
      <c r="G32" s="160"/>
      <c r="H32" s="414" t="s">
        <v>127</v>
      </c>
      <c r="I32" s="664" t="s">
        <v>57</v>
      </c>
      <c r="J32" s="39"/>
      <c r="K32" s="39"/>
      <c r="L32" s="665" t="s">
        <v>57</v>
      </c>
      <c r="M32" s="665" t="s">
        <v>57</v>
      </c>
      <c r="N32" s="39"/>
      <c r="O32" s="39"/>
      <c r="P32" s="665" t="s">
        <v>57</v>
      </c>
      <c r="Q32" s="39"/>
      <c r="R32" s="39"/>
      <c r="S32" s="39"/>
      <c r="T32" s="39"/>
      <c r="U32" s="665" t="s">
        <v>57</v>
      </c>
      <c r="V32" s="666" t="s">
        <v>57</v>
      </c>
      <c r="W32" s="669" t="s">
        <v>57</v>
      </c>
      <c r="X32" s="39"/>
      <c r="Y32" s="39"/>
      <c r="Z32" s="666" t="s">
        <v>57</v>
      </c>
      <c r="AA32" s="669"/>
      <c r="AB32" s="378"/>
      <c r="AC32" s="669" t="s">
        <v>57</v>
      </c>
      <c r="AD32" s="39" t="s">
        <v>57</v>
      </c>
      <c r="AE32" s="673"/>
      <c r="AF32" s="674"/>
      <c r="AG32" s="752" t="s">
        <v>57</v>
      </c>
      <c r="AH32" s="669" t="s">
        <v>57</v>
      </c>
      <c r="AI32" s="39" t="s">
        <v>57</v>
      </c>
      <c r="AJ32" s="39" t="s">
        <v>57</v>
      </c>
      <c r="AK32" s="378" t="s">
        <v>57</v>
      </c>
      <c r="AL32" s="669" t="s">
        <v>57</v>
      </c>
      <c r="AM32" s="673"/>
      <c r="AN32" s="39" t="s">
        <v>57</v>
      </c>
      <c r="AO32" s="806" t="s">
        <v>57</v>
      </c>
      <c r="AP32" s="672"/>
      <c r="AQ32" s="818"/>
      <c r="AR32" s="378" t="s">
        <v>57</v>
      </c>
      <c r="AS32" s="385" t="s">
        <v>57</v>
      </c>
      <c r="AT32" s="669"/>
      <c r="AU32" s="39"/>
      <c r="AV32" s="39"/>
      <c r="AW32" s="39"/>
      <c r="AX32" s="378"/>
      <c r="AY32" s="669"/>
      <c r="AZ32" s="39"/>
      <c r="BA32" s="39"/>
      <c r="BB32" s="378"/>
      <c r="BC32" s="573"/>
      <c r="BD32" s="573"/>
      <c r="BE32" s="573"/>
      <c r="BF32" s="573"/>
      <c r="BG32" s="573"/>
      <c r="BH32" s="573"/>
      <c r="BI32" s="573"/>
      <c r="BJ32" s="573"/>
      <c r="BK32" s="573"/>
      <c r="BL32" s="573"/>
      <c r="BM32" s="573"/>
      <c r="BN32" s="573"/>
      <c r="BO32" s="573"/>
      <c r="BP32" s="573"/>
      <c r="BQ32" s="675"/>
    </row>
    <row r="33" spans="1:69" ht="56.25" customHeight="1">
      <c r="A33" s="954"/>
      <c r="B33" s="977"/>
      <c r="C33" s="973"/>
      <c r="D33" s="11" t="s">
        <v>461</v>
      </c>
      <c r="E33" s="8" t="s">
        <v>126</v>
      </c>
      <c r="F33" s="34"/>
      <c r="G33" s="161"/>
      <c r="H33" s="415" t="s">
        <v>127</v>
      </c>
      <c r="I33" s="664" t="s">
        <v>57</v>
      </c>
      <c r="J33" s="39"/>
      <c r="K33" s="39"/>
      <c r="L33" s="665" t="s">
        <v>57</v>
      </c>
      <c r="M33" s="665" t="s">
        <v>57</v>
      </c>
      <c r="N33" s="39"/>
      <c r="O33" s="39"/>
      <c r="P33" s="665" t="s">
        <v>57</v>
      </c>
      <c r="Q33" s="39"/>
      <c r="R33" s="39"/>
      <c r="S33" s="39"/>
      <c r="T33" s="39"/>
      <c r="U33" s="665" t="s">
        <v>57</v>
      </c>
      <c r="V33" s="666" t="s">
        <v>57</v>
      </c>
      <c r="W33" s="669" t="s">
        <v>57</v>
      </c>
      <c r="X33" s="39"/>
      <c r="Y33" s="39"/>
      <c r="Z33" s="666" t="s">
        <v>57</v>
      </c>
      <c r="AA33" s="669"/>
      <c r="AB33" s="378"/>
      <c r="AC33" s="669" t="s">
        <v>57</v>
      </c>
      <c r="AD33" s="39" t="s">
        <v>57</v>
      </c>
      <c r="AE33" s="673"/>
      <c r="AF33" s="674"/>
      <c r="AG33" s="752" t="s">
        <v>57</v>
      </c>
      <c r="AH33" s="669" t="s">
        <v>57</v>
      </c>
      <c r="AI33" s="39" t="s">
        <v>57</v>
      </c>
      <c r="AJ33" s="39" t="s">
        <v>57</v>
      </c>
      <c r="AK33" s="378" t="s">
        <v>57</v>
      </c>
      <c r="AL33" s="669" t="s">
        <v>57</v>
      </c>
      <c r="AM33" s="673"/>
      <c r="AN33" s="39" t="s">
        <v>57</v>
      </c>
      <c r="AO33" s="806" t="s">
        <v>57</v>
      </c>
      <c r="AP33" s="672"/>
      <c r="AQ33" s="818"/>
      <c r="AR33" s="378" t="s">
        <v>57</v>
      </c>
      <c r="AS33" s="385" t="s">
        <v>57</v>
      </c>
      <c r="AT33" s="669"/>
      <c r="AU33" s="39"/>
      <c r="AV33" s="39"/>
      <c r="AW33" s="39"/>
      <c r="AX33" s="378"/>
      <c r="AY33" s="669"/>
      <c r="AZ33" s="39"/>
      <c r="BA33" s="39"/>
      <c r="BB33" s="378"/>
      <c r="BC33" s="573"/>
      <c r="BD33" s="573"/>
      <c r="BE33" s="573"/>
      <c r="BF33" s="573"/>
      <c r="BG33" s="573"/>
      <c r="BH33" s="573"/>
      <c r="BI33" s="573"/>
      <c r="BJ33" s="573"/>
      <c r="BK33" s="573"/>
      <c r="BL33" s="573"/>
      <c r="BM33" s="573"/>
      <c r="BN33" s="573"/>
      <c r="BO33" s="573"/>
      <c r="BP33" s="573"/>
      <c r="BQ33" s="675"/>
    </row>
    <row r="34" spans="1:69" ht="56.25" customHeight="1">
      <c r="A34" s="954"/>
      <c r="B34" s="977"/>
      <c r="C34" s="973"/>
      <c r="D34" s="11" t="s">
        <v>462</v>
      </c>
      <c r="E34" s="8" t="s">
        <v>126</v>
      </c>
      <c r="F34" s="34"/>
      <c r="G34" s="161"/>
      <c r="H34" s="415" t="s">
        <v>127</v>
      </c>
      <c r="I34" s="664" t="s">
        <v>57</v>
      </c>
      <c r="J34" s="39"/>
      <c r="K34" s="39"/>
      <c r="L34" s="665" t="s">
        <v>57</v>
      </c>
      <c r="M34" s="665" t="s">
        <v>57</v>
      </c>
      <c r="N34" s="39"/>
      <c r="O34" s="39"/>
      <c r="P34" s="665" t="s">
        <v>57</v>
      </c>
      <c r="Q34" s="39"/>
      <c r="R34" s="39"/>
      <c r="S34" s="39"/>
      <c r="T34" s="39"/>
      <c r="U34" s="665" t="s">
        <v>57</v>
      </c>
      <c r="V34" s="666" t="s">
        <v>57</v>
      </c>
      <c r="W34" s="669" t="s">
        <v>57</v>
      </c>
      <c r="X34" s="39"/>
      <c r="Y34" s="39"/>
      <c r="Z34" s="666" t="s">
        <v>57</v>
      </c>
      <c r="AA34" s="669"/>
      <c r="AB34" s="378"/>
      <c r="AC34" s="669" t="s">
        <v>57</v>
      </c>
      <c r="AD34" s="39" t="s">
        <v>57</v>
      </c>
      <c r="AE34" s="673"/>
      <c r="AF34" s="674"/>
      <c r="AG34" s="752" t="s">
        <v>57</v>
      </c>
      <c r="AH34" s="669" t="s">
        <v>57</v>
      </c>
      <c r="AI34" s="39" t="s">
        <v>57</v>
      </c>
      <c r="AJ34" s="39" t="s">
        <v>57</v>
      </c>
      <c r="AK34" s="378" t="s">
        <v>57</v>
      </c>
      <c r="AL34" s="672"/>
      <c r="AM34" s="673"/>
      <c r="AN34" s="673"/>
      <c r="AO34" s="806" t="s">
        <v>57</v>
      </c>
      <c r="AP34" s="669" t="s">
        <v>57</v>
      </c>
      <c r="AQ34" s="39" t="s">
        <v>57</v>
      </c>
      <c r="AR34" s="378" t="s">
        <v>57</v>
      </c>
      <c r="AS34" s="385" t="s">
        <v>57</v>
      </c>
      <c r="AT34" s="669"/>
      <c r="AU34" s="39"/>
      <c r="AV34" s="39"/>
      <c r="AW34" s="39"/>
      <c r="AX34" s="378"/>
      <c r="AY34" s="669"/>
      <c r="AZ34" s="39"/>
      <c r="BA34" s="39"/>
      <c r="BB34" s="378"/>
      <c r="BC34" s="573"/>
      <c r="BD34" s="573"/>
      <c r="BE34" s="573"/>
      <c r="BF34" s="573"/>
      <c r="BG34" s="573"/>
      <c r="BH34" s="573"/>
      <c r="BI34" s="573"/>
      <c r="BJ34" s="573"/>
      <c r="BK34" s="573"/>
      <c r="BL34" s="573"/>
      <c r="BM34" s="573"/>
      <c r="BN34" s="573"/>
      <c r="BO34" s="573"/>
      <c r="BP34" s="573"/>
      <c r="BQ34" s="675"/>
    </row>
    <row r="35" spans="1:69" ht="56.25" customHeight="1">
      <c r="A35" s="954"/>
      <c r="B35" s="977"/>
      <c r="C35" s="973"/>
      <c r="D35" s="11" t="s">
        <v>463</v>
      </c>
      <c r="E35" s="8" t="s">
        <v>126</v>
      </c>
      <c r="F35" s="34"/>
      <c r="G35" s="161"/>
      <c r="H35" s="415" t="s">
        <v>127</v>
      </c>
      <c r="I35" s="664" t="s">
        <v>57</v>
      </c>
      <c r="J35" s="39"/>
      <c r="K35" s="39"/>
      <c r="L35" s="665" t="s">
        <v>57</v>
      </c>
      <c r="M35" s="39" t="s">
        <v>57</v>
      </c>
      <c r="N35" s="39"/>
      <c r="O35" s="39"/>
      <c r="P35" s="665" t="s">
        <v>57</v>
      </c>
      <c r="Q35" s="39"/>
      <c r="R35" s="39"/>
      <c r="S35" s="39"/>
      <c r="T35" s="39"/>
      <c r="U35" s="665" t="s">
        <v>57</v>
      </c>
      <c r="V35" s="666" t="s">
        <v>57</v>
      </c>
      <c r="W35" s="669" t="s">
        <v>57</v>
      </c>
      <c r="X35" s="39"/>
      <c r="Y35" s="39"/>
      <c r="Z35" s="666" t="s">
        <v>57</v>
      </c>
      <c r="AA35" s="669" t="s">
        <v>57</v>
      </c>
      <c r="AB35" s="378" t="s">
        <v>57</v>
      </c>
      <c r="AC35" s="669" t="s">
        <v>57</v>
      </c>
      <c r="AD35" s="39" t="s">
        <v>57</v>
      </c>
      <c r="AE35" s="673"/>
      <c r="AF35" s="674"/>
      <c r="AG35" s="752" t="s">
        <v>57</v>
      </c>
      <c r="AH35" s="669" t="s">
        <v>57</v>
      </c>
      <c r="AI35" s="39" t="s">
        <v>57</v>
      </c>
      <c r="AJ35" s="39" t="s">
        <v>57</v>
      </c>
      <c r="AK35" s="378" t="s">
        <v>57</v>
      </c>
      <c r="AL35" s="669" t="s">
        <v>57</v>
      </c>
      <c r="AM35" s="673"/>
      <c r="AN35" s="39" t="s">
        <v>57</v>
      </c>
      <c r="AO35" s="806" t="s">
        <v>57</v>
      </c>
      <c r="AP35" s="669" t="s">
        <v>57</v>
      </c>
      <c r="AQ35" s="818"/>
      <c r="AR35" s="378" t="s">
        <v>57</v>
      </c>
      <c r="AS35" s="385" t="s">
        <v>57</v>
      </c>
      <c r="AT35" s="669"/>
      <c r="AU35" s="39"/>
      <c r="AV35" s="39"/>
      <c r="AW35" s="39"/>
      <c r="AX35" s="378"/>
      <c r="AY35" s="669"/>
      <c r="AZ35" s="39"/>
      <c r="BA35" s="39"/>
      <c r="BB35" s="378"/>
      <c r="BC35" s="573"/>
      <c r="BD35" s="573"/>
      <c r="BE35" s="573"/>
      <c r="BF35" s="573"/>
      <c r="BG35" s="573"/>
      <c r="BH35" s="573"/>
      <c r="BI35" s="573"/>
      <c r="BJ35" s="573"/>
      <c r="BK35" s="573"/>
      <c r="BL35" s="573"/>
      <c r="BM35" s="573"/>
      <c r="BN35" s="573"/>
      <c r="BO35" s="573"/>
      <c r="BP35" s="573"/>
      <c r="BQ35" s="675"/>
    </row>
    <row r="36" spans="1:69" ht="56.25" customHeight="1">
      <c r="A36" s="954"/>
      <c r="B36" s="977"/>
      <c r="C36" s="973"/>
      <c r="D36" s="11" t="s">
        <v>464</v>
      </c>
      <c r="E36" s="8" t="s">
        <v>126</v>
      </c>
      <c r="F36" s="34"/>
      <c r="G36" s="161"/>
      <c r="H36" s="415" t="s">
        <v>127</v>
      </c>
      <c r="I36" s="664" t="s">
        <v>57</v>
      </c>
      <c r="J36" s="39"/>
      <c r="K36" s="39"/>
      <c r="L36" s="665" t="s">
        <v>57</v>
      </c>
      <c r="M36" s="39" t="s">
        <v>57</v>
      </c>
      <c r="N36" s="39"/>
      <c r="O36" s="39"/>
      <c r="P36" s="665" t="s">
        <v>57</v>
      </c>
      <c r="Q36" s="39"/>
      <c r="R36" s="39"/>
      <c r="S36" s="39"/>
      <c r="T36" s="39"/>
      <c r="U36" s="665" t="s">
        <v>57</v>
      </c>
      <c r="V36" s="666" t="s">
        <v>57</v>
      </c>
      <c r="W36" s="669" t="s">
        <v>57</v>
      </c>
      <c r="X36" s="39"/>
      <c r="Y36" s="39"/>
      <c r="Z36" s="666" t="s">
        <v>57</v>
      </c>
      <c r="AA36" s="669"/>
      <c r="AB36" s="378"/>
      <c r="AC36" s="669" t="s">
        <v>57</v>
      </c>
      <c r="AD36" s="39" t="s">
        <v>57</v>
      </c>
      <c r="AE36" s="673"/>
      <c r="AF36" s="674"/>
      <c r="AG36" s="752" t="s">
        <v>57</v>
      </c>
      <c r="AH36" s="669" t="s">
        <v>57</v>
      </c>
      <c r="AI36" s="39" t="s">
        <v>57</v>
      </c>
      <c r="AJ36" s="39" t="s">
        <v>57</v>
      </c>
      <c r="AK36" s="378" t="s">
        <v>57</v>
      </c>
      <c r="AL36" s="669" t="s">
        <v>57</v>
      </c>
      <c r="AM36" s="673"/>
      <c r="AN36" s="39" t="s">
        <v>57</v>
      </c>
      <c r="AO36" s="806" t="s">
        <v>57</v>
      </c>
      <c r="AP36" s="672"/>
      <c r="AQ36" s="818"/>
      <c r="AR36" s="378" t="s">
        <v>57</v>
      </c>
      <c r="AS36" s="385" t="s">
        <v>57</v>
      </c>
      <c r="AT36" s="669"/>
      <c r="AU36" s="39"/>
      <c r="AV36" s="39"/>
      <c r="AW36" s="39"/>
      <c r="AX36" s="378"/>
      <c r="AY36" s="669"/>
      <c r="AZ36" s="39"/>
      <c r="BA36" s="39"/>
      <c r="BB36" s="378"/>
      <c r="BC36" s="573"/>
      <c r="BD36" s="573"/>
      <c r="BE36" s="573"/>
      <c r="BF36" s="573"/>
      <c r="BG36" s="573"/>
      <c r="BH36" s="573"/>
      <c r="BI36" s="573"/>
      <c r="BJ36" s="573"/>
      <c r="BK36" s="573"/>
      <c r="BL36" s="573"/>
      <c r="BM36" s="573"/>
      <c r="BN36" s="573"/>
      <c r="BO36" s="573"/>
      <c r="BP36" s="573"/>
      <c r="BQ36" s="675"/>
    </row>
    <row r="37" spans="1:69" ht="56.25" customHeight="1">
      <c r="A37" s="954"/>
      <c r="B37" s="977"/>
      <c r="C37" s="973"/>
      <c r="D37" s="11" t="s">
        <v>465</v>
      </c>
      <c r="E37" s="8" t="s">
        <v>126</v>
      </c>
      <c r="F37" s="34"/>
      <c r="G37" s="161"/>
      <c r="H37" s="415" t="s">
        <v>127</v>
      </c>
      <c r="I37" s="664" t="s">
        <v>57</v>
      </c>
      <c r="J37" s="39"/>
      <c r="K37" s="39"/>
      <c r="L37" s="665" t="s">
        <v>57</v>
      </c>
      <c r="M37" s="39" t="s">
        <v>57</v>
      </c>
      <c r="N37" s="39"/>
      <c r="O37" s="39"/>
      <c r="P37" s="665" t="s">
        <v>57</v>
      </c>
      <c r="Q37" s="39"/>
      <c r="R37" s="39"/>
      <c r="S37" s="39"/>
      <c r="T37" s="39"/>
      <c r="U37" s="665" t="s">
        <v>57</v>
      </c>
      <c r="V37" s="666" t="s">
        <v>57</v>
      </c>
      <c r="W37" s="669" t="s">
        <v>57</v>
      </c>
      <c r="X37" s="39"/>
      <c r="Y37" s="39"/>
      <c r="Z37" s="666" t="s">
        <v>57</v>
      </c>
      <c r="AA37" s="669"/>
      <c r="AB37" s="378"/>
      <c r="AC37" s="669" t="s">
        <v>57</v>
      </c>
      <c r="AD37" s="673"/>
      <c r="AE37" s="673"/>
      <c r="AF37" s="674"/>
      <c r="AG37" s="752" t="s">
        <v>57</v>
      </c>
      <c r="AH37" s="669" t="s">
        <v>57</v>
      </c>
      <c r="AI37" s="39" t="s">
        <v>57</v>
      </c>
      <c r="AJ37" s="39" t="s">
        <v>57</v>
      </c>
      <c r="AK37" s="378" t="s">
        <v>57</v>
      </c>
      <c r="AL37" s="669" t="s">
        <v>57</v>
      </c>
      <c r="AM37" s="673"/>
      <c r="AN37" s="39" t="s">
        <v>57</v>
      </c>
      <c r="AO37" s="806" t="s">
        <v>57</v>
      </c>
      <c r="AP37" s="669" t="s">
        <v>57</v>
      </c>
      <c r="AQ37" s="818"/>
      <c r="AR37" s="378" t="s">
        <v>57</v>
      </c>
      <c r="AS37" s="385" t="s">
        <v>57</v>
      </c>
      <c r="AT37" s="669"/>
      <c r="AU37" s="39"/>
      <c r="AV37" s="39"/>
      <c r="AW37" s="39"/>
      <c r="AX37" s="378"/>
      <c r="AY37" s="669"/>
      <c r="AZ37" s="39"/>
      <c r="BA37" s="39"/>
      <c r="BB37" s="378"/>
      <c r="BC37" s="573"/>
      <c r="BD37" s="573"/>
      <c r="BE37" s="573"/>
      <c r="BF37" s="573"/>
      <c r="BG37" s="573"/>
      <c r="BH37" s="573"/>
      <c r="BI37" s="573"/>
      <c r="BJ37" s="573"/>
      <c r="BK37" s="573"/>
      <c r="BL37" s="573"/>
      <c r="BM37" s="573"/>
      <c r="BN37" s="573"/>
      <c r="BO37" s="573"/>
      <c r="BP37" s="573"/>
      <c r="BQ37" s="675"/>
    </row>
    <row r="38" spans="1:69" ht="56.25" customHeight="1">
      <c r="A38" s="954"/>
      <c r="B38" s="977"/>
      <c r="C38" s="973"/>
      <c r="D38" s="11" t="s">
        <v>466</v>
      </c>
      <c r="E38" s="8" t="s">
        <v>126</v>
      </c>
      <c r="F38" s="34"/>
      <c r="G38" s="161"/>
      <c r="H38" s="415" t="s">
        <v>127</v>
      </c>
      <c r="I38" s="664" t="s">
        <v>57</v>
      </c>
      <c r="J38" s="39"/>
      <c r="K38" s="39"/>
      <c r="L38" s="665" t="s">
        <v>57</v>
      </c>
      <c r="M38" s="39" t="s">
        <v>57</v>
      </c>
      <c r="N38" s="39"/>
      <c r="O38" s="39"/>
      <c r="P38" s="665" t="s">
        <v>57</v>
      </c>
      <c r="Q38" s="39"/>
      <c r="R38" s="39"/>
      <c r="S38" s="39"/>
      <c r="T38" s="39"/>
      <c r="U38" s="665" t="s">
        <v>57</v>
      </c>
      <c r="V38" s="666" t="s">
        <v>57</v>
      </c>
      <c r="W38" s="669" t="s">
        <v>57</v>
      </c>
      <c r="X38" s="39"/>
      <c r="Y38" s="39"/>
      <c r="Z38" s="666" t="s">
        <v>57</v>
      </c>
      <c r="AA38" s="669"/>
      <c r="AB38" s="378"/>
      <c r="AC38" s="669" t="s">
        <v>57</v>
      </c>
      <c r="AD38" s="673"/>
      <c r="AE38" s="673"/>
      <c r="AF38" s="674"/>
      <c r="AG38" s="752" t="s">
        <v>57</v>
      </c>
      <c r="AH38" s="669" t="s">
        <v>57</v>
      </c>
      <c r="AI38" s="39" t="s">
        <v>57</v>
      </c>
      <c r="AJ38" s="39" t="s">
        <v>57</v>
      </c>
      <c r="AK38" s="378" t="s">
        <v>57</v>
      </c>
      <c r="AL38" s="669" t="s">
        <v>57</v>
      </c>
      <c r="AM38" s="673"/>
      <c r="AN38" s="39" t="s">
        <v>57</v>
      </c>
      <c r="AO38" s="806" t="s">
        <v>57</v>
      </c>
      <c r="AP38" s="672"/>
      <c r="AQ38" s="818"/>
      <c r="AR38" s="378" t="s">
        <v>57</v>
      </c>
      <c r="AS38" s="385" t="s">
        <v>57</v>
      </c>
      <c r="AT38" s="669"/>
      <c r="AU38" s="39"/>
      <c r="AV38" s="39"/>
      <c r="AW38" s="39"/>
      <c r="AX38" s="378"/>
      <c r="AY38" s="669"/>
      <c r="AZ38" s="39"/>
      <c r="BA38" s="39"/>
      <c r="BB38" s="378"/>
      <c r="BC38" s="573"/>
      <c r="BD38" s="573"/>
      <c r="BE38" s="573"/>
      <c r="BF38" s="573"/>
      <c r="BG38" s="573"/>
      <c r="BH38" s="573"/>
      <c r="BI38" s="573"/>
      <c r="BJ38" s="573"/>
      <c r="BK38" s="573"/>
      <c r="BL38" s="573"/>
      <c r="BM38" s="573"/>
      <c r="BN38" s="573"/>
      <c r="BO38" s="573"/>
      <c r="BP38" s="573"/>
      <c r="BQ38" s="675"/>
    </row>
    <row r="39" spans="1:69" ht="56.25" customHeight="1">
      <c r="A39" s="954"/>
      <c r="B39" s="977"/>
      <c r="C39" s="973"/>
      <c r="D39" s="11" t="s">
        <v>467</v>
      </c>
      <c r="E39" s="8" t="s">
        <v>126</v>
      </c>
      <c r="F39" s="34"/>
      <c r="G39" s="161"/>
      <c r="H39" s="415" t="s">
        <v>127</v>
      </c>
      <c r="I39" s="664" t="s">
        <v>57</v>
      </c>
      <c r="J39" s="39"/>
      <c r="K39" s="39"/>
      <c r="L39" s="665" t="s">
        <v>57</v>
      </c>
      <c r="M39" s="39" t="s">
        <v>57</v>
      </c>
      <c r="N39" s="39"/>
      <c r="O39" s="39"/>
      <c r="P39" s="665" t="s">
        <v>57</v>
      </c>
      <c r="Q39" s="39"/>
      <c r="R39" s="39"/>
      <c r="S39" s="39"/>
      <c r="T39" s="39"/>
      <c r="U39" s="665" t="s">
        <v>57</v>
      </c>
      <c r="V39" s="666" t="s">
        <v>57</v>
      </c>
      <c r="W39" s="669" t="s">
        <v>57</v>
      </c>
      <c r="X39" s="39"/>
      <c r="Y39" s="39"/>
      <c r="Z39" s="666" t="s">
        <v>57</v>
      </c>
      <c r="AA39" s="669"/>
      <c r="AB39" s="378"/>
      <c r="AC39" s="669" t="s">
        <v>57</v>
      </c>
      <c r="AD39" s="673"/>
      <c r="AE39" s="673"/>
      <c r="AF39" s="674"/>
      <c r="AG39" s="752" t="s">
        <v>57</v>
      </c>
      <c r="AH39" s="669" t="s">
        <v>57</v>
      </c>
      <c r="AI39" s="39" t="s">
        <v>57</v>
      </c>
      <c r="AJ39" s="39" t="s">
        <v>57</v>
      </c>
      <c r="AK39" s="378" t="s">
        <v>57</v>
      </c>
      <c r="AL39" s="669" t="s">
        <v>57</v>
      </c>
      <c r="AM39" s="673"/>
      <c r="AN39" s="39" t="s">
        <v>57</v>
      </c>
      <c r="AO39" s="806" t="s">
        <v>57</v>
      </c>
      <c r="AP39" s="672"/>
      <c r="AQ39" s="818"/>
      <c r="AR39" s="378" t="s">
        <v>57</v>
      </c>
      <c r="AS39" s="385" t="s">
        <v>57</v>
      </c>
      <c r="AT39" s="669"/>
      <c r="AU39" s="39"/>
      <c r="AV39" s="39"/>
      <c r="AW39" s="39"/>
      <c r="AX39" s="378"/>
      <c r="AY39" s="669"/>
      <c r="AZ39" s="39"/>
      <c r="BA39" s="39"/>
      <c r="BB39" s="378"/>
      <c r="BC39" s="573"/>
      <c r="BD39" s="573"/>
      <c r="BE39" s="573"/>
      <c r="BF39" s="573"/>
      <c r="BG39" s="573"/>
      <c r="BH39" s="573"/>
      <c r="BI39" s="573"/>
      <c r="BJ39" s="573"/>
      <c r="BK39" s="573"/>
      <c r="BL39" s="573"/>
      <c r="BM39" s="573"/>
      <c r="BN39" s="573"/>
      <c r="BO39" s="573"/>
      <c r="BP39" s="573"/>
      <c r="BQ39" s="675"/>
    </row>
    <row r="40" spans="1:69" ht="56.25" customHeight="1">
      <c r="A40" s="955" t="s">
        <v>397</v>
      </c>
      <c r="B40" s="978"/>
      <c r="C40" s="974" t="s">
        <v>403</v>
      </c>
      <c r="D40" s="11" t="s">
        <v>468</v>
      </c>
      <c r="E40" s="8" t="s">
        <v>126</v>
      </c>
      <c r="F40" s="34"/>
      <c r="G40" s="161"/>
      <c r="H40" s="415" t="s">
        <v>127</v>
      </c>
      <c r="I40" s="664" t="s">
        <v>57</v>
      </c>
      <c r="J40" s="673"/>
      <c r="K40" s="39"/>
      <c r="L40" s="665"/>
      <c r="M40" s="665" t="s">
        <v>57</v>
      </c>
      <c r="N40" s="39"/>
      <c r="O40" s="39"/>
      <c r="P40" s="665" t="s">
        <v>57</v>
      </c>
      <c r="Q40" s="39"/>
      <c r="R40" s="39"/>
      <c r="S40" s="665" t="s">
        <v>57</v>
      </c>
      <c r="T40" s="39"/>
      <c r="U40" s="665" t="s">
        <v>57</v>
      </c>
      <c r="V40" s="666" t="s">
        <v>57</v>
      </c>
      <c r="W40" s="669" t="s">
        <v>57</v>
      </c>
      <c r="X40" s="673"/>
      <c r="Y40" s="39"/>
      <c r="Z40" s="666"/>
      <c r="AA40" s="669" t="s">
        <v>57</v>
      </c>
      <c r="AB40" s="378" t="s">
        <v>57</v>
      </c>
      <c r="AC40" s="672"/>
      <c r="AD40" s="673"/>
      <c r="AE40" s="673"/>
      <c r="AF40" s="674"/>
      <c r="AG40" s="752" t="s">
        <v>57</v>
      </c>
      <c r="AH40" s="669" t="s">
        <v>57</v>
      </c>
      <c r="AI40" s="39" t="s">
        <v>57</v>
      </c>
      <c r="AJ40" s="39" t="s">
        <v>57</v>
      </c>
      <c r="AK40" s="378" t="s">
        <v>57</v>
      </c>
      <c r="AL40" s="669" t="s">
        <v>57</v>
      </c>
      <c r="AM40" s="673"/>
      <c r="AN40" s="39" t="s">
        <v>57</v>
      </c>
      <c r="AO40" s="806" t="s">
        <v>57</v>
      </c>
      <c r="AP40" s="669" t="s">
        <v>57</v>
      </c>
      <c r="AQ40" s="818"/>
      <c r="AR40" s="378" t="s">
        <v>57</v>
      </c>
      <c r="AS40" s="385" t="s">
        <v>57</v>
      </c>
      <c r="AT40" s="669"/>
      <c r="AU40" s="39"/>
      <c r="AV40" s="39"/>
      <c r="AW40" s="39"/>
      <c r="AX40" s="378"/>
      <c r="AY40" s="669"/>
      <c r="AZ40" s="39"/>
      <c r="BA40" s="39"/>
      <c r="BB40" s="378"/>
      <c r="BC40" s="573"/>
      <c r="BD40" s="573"/>
      <c r="BE40" s="573"/>
      <c r="BF40" s="573"/>
      <c r="BG40" s="573"/>
      <c r="BH40" s="573"/>
      <c r="BI40" s="573"/>
      <c r="BJ40" s="573"/>
      <c r="BK40" s="573"/>
      <c r="BL40" s="573"/>
      <c r="BM40" s="573"/>
      <c r="BN40" s="573"/>
      <c r="BO40" s="573"/>
      <c r="BP40" s="573"/>
      <c r="BQ40" s="675"/>
    </row>
    <row r="41" spans="1:69" ht="56.25" customHeight="1">
      <c r="A41" s="955"/>
      <c r="B41" s="977"/>
      <c r="C41" s="973"/>
      <c r="D41" s="11" t="s">
        <v>469</v>
      </c>
      <c r="E41" s="8" t="s">
        <v>126</v>
      </c>
      <c r="F41" s="34"/>
      <c r="G41" s="161"/>
      <c r="H41" s="415" t="s">
        <v>127</v>
      </c>
      <c r="I41" s="664" t="s">
        <v>57</v>
      </c>
      <c r="J41" s="673"/>
      <c r="K41" s="39"/>
      <c r="L41" s="665"/>
      <c r="M41" s="39"/>
      <c r="N41" s="39"/>
      <c r="O41" s="39"/>
      <c r="P41" s="665" t="s">
        <v>57</v>
      </c>
      <c r="Q41" s="39"/>
      <c r="R41" s="39"/>
      <c r="S41" s="39"/>
      <c r="T41" s="39"/>
      <c r="U41" s="665" t="s">
        <v>57</v>
      </c>
      <c r="V41" s="666" t="s">
        <v>57</v>
      </c>
      <c r="W41" s="669" t="s">
        <v>57</v>
      </c>
      <c r="X41" s="673"/>
      <c r="Y41" s="39"/>
      <c r="Z41" s="666"/>
      <c r="AA41" s="669"/>
      <c r="AB41" s="378"/>
      <c r="AC41" s="672"/>
      <c r="AD41" s="673"/>
      <c r="AE41" s="673"/>
      <c r="AF41" s="674"/>
      <c r="AG41" s="752" t="s">
        <v>57</v>
      </c>
      <c r="AH41" s="669" t="s">
        <v>57</v>
      </c>
      <c r="AI41" s="39" t="s">
        <v>57</v>
      </c>
      <c r="AJ41" s="39" t="s">
        <v>57</v>
      </c>
      <c r="AK41" s="378" t="s">
        <v>57</v>
      </c>
      <c r="AL41" s="669" t="s">
        <v>57</v>
      </c>
      <c r="AM41" s="673"/>
      <c r="AN41" s="39" t="s">
        <v>57</v>
      </c>
      <c r="AO41" s="806" t="s">
        <v>57</v>
      </c>
      <c r="AP41" s="672"/>
      <c r="AQ41" s="818"/>
      <c r="AR41" s="378" t="s">
        <v>57</v>
      </c>
      <c r="AS41" s="385" t="s">
        <v>57</v>
      </c>
      <c r="AT41" s="669"/>
      <c r="AU41" s="39"/>
      <c r="AV41" s="39"/>
      <c r="AW41" s="39"/>
      <c r="AX41" s="378"/>
      <c r="AY41" s="669"/>
      <c r="AZ41" s="39"/>
      <c r="BA41" s="39"/>
      <c r="BB41" s="378"/>
      <c r="BC41" s="573"/>
      <c r="BD41" s="573"/>
      <c r="BE41" s="573"/>
      <c r="BF41" s="573"/>
      <c r="BG41" s="573"/>
      <c r="BH41" s="573"/>
      <c r="BI41" s="573"/>
      <c r="BJ41" s="573"/>
      <c r="BK41" s="573"/>
      <c r="BL41" s="573"/>
      <c r="BM41" s="573"/>
      <c r="BN41" s="573"/>
      <c r="BO41" s="573"/>
      <c r="BP41" s="573"/>
      <c r="BQ41" s="675"/>
    </row>
    <row r="42" spans="1:69" ht="56.25" customHeight="1">
      <c r="A42" s="955"/>
      <c r="B42" s="977"/>
      <c r="C42" s="973"/>
      <c r="D42" s="11" t="s">
        <v>470</v>
      </c>
      <c r="E42" s="8" t="s">
        <v>126</v>
      </c>
      <c r="F42" s="34"/>
      <c r="G42" s="161"/>
      <c r="H42" s="415" t="s">
        <v>127</v>
      </c>
      <c r="I42" s="672"/>
      <c r="J42" s="673"/>
      <c r="K42" s="39"/>
      <c r="L42" s="665"/>
      <c r="M42" s="39"/>
      <c r="N42" s="39"/>
      <c r="O42" s="39"/>
      <c r="P42" s="665" t="s">
        <v>57</v>
      </c>
      <c r="Q42" s="39"/>
      <c r="R42" s="39"/>
      <c r="S42" s="39"/>
      <c r="T42" s="39"/>
      <c r="U42" s="665" t="s">
        <v>57</v>
      </c>
      <c r="V42" s="666" t="s">
        <v>57</v>
      </c>
      <c r="W42" s="672"/>
      <c r="X42" s="673"/>
      <c r="Y42" s="39"/>
      <c r="Z42" s="666"/>
      <c r="AA42" s="669"/>
      <c r="AB42" s="378"/>
      <c r="AC42" s="672"/>
      <c r="AD42" s="673"/>
      <c r="AE42" s="673"/>
      <c r="AF42" s="674"/>
      <c r="AG42" s="752" t="s">
        <v>57</v>
      </c>
      <c r="AH42" s="669" t="s">
        <v>57</v>
      </c>
      <c r="AI42" s="39" t="s">
        <v>57</v>
      </c>
      <c r="AJ42" s="39" t="s">
        <v>57</v>
      </c>
      <c r="AK42" s="378" t="s">
        <v>57</v>
      </c>
      <c r="AL42" s="669" t="s">
        <v>57</v>
      </c>
      <c r="AM42" s="673"/>
      <c r="AN42" s="39" t="s">
        <v>57</v>
      </c>
      <c r="AO42" s="806" t="s">
        <v>57</v>
      </c>
      <c r="AP42" s="672"/>
      <c r="AQ42" s="818"/>
      <c r="AR42" s="378" t="s">
        <v>57</v>
      </c>
      <c r="AS42" s="385" t="s">
        <v>57</v>
      </c>
      <c r="AT42" s="669"/>
      <c r="AU42" s="39"/>
      <c r="AV42" s="39"/>
      <c r="AW42" s="39"/>
      <c r="AX42" s="378"/>
      <c r="AY42" s="669"/>
      <c r="AZ42" s="39"/>
      <c r="BA42" s="39"/>
      <c r="BB42" s="378"/>
      <c r="BC42" s="573"/>
      <c r="BD42" s="573"/>
      <c r="BE42" s="573"/>
      <c r="BF42" s="573"/>
      <c r="BG42" s="573"/>
      <c r="BH42" s="573"/>
      <c r="BI42" s="573"/>
      <c r="BJ42" s="573"/>
      <c r="BK42" s="573"/>
      <c r="BL42" s="573"/>
      <c r="BM42" s="573"/>
      <c r="BN42" s="573"/>
      <c r="BO42" s="573"/>
      <c r="BP42" s="573"/>
      <c r="BQ42" s="675"/>
    </row>
    <row r="43" spans="1:69" ht="56.25" customHeight="1">
      <c r="A43" s="955"/>
      <c r="B43" s="977"/>
      <c r="C43" s="973"/>
      <c r="D43" s="11" t="s">
        <v>471</v>
      </c>
      <c r="E43" s="8" t="s">
        <v>126</v>
      </c>
      <c r="F43" s="34"/>
      <c r="G43" s="161"/>
      <c r="H43" s="415" t="s">
        <v>127</v>
      </c>
      <c r="I43" s="672"/>
      <c r="J43" s="673"/>
      <c r="K43" s="39"/>
      <c r="L43" s="39"/>
      <c r="M43" s="39"/>
      <c r="N43" s="39"/>
      <c r="O43" s="39"/>
      <c r="P43" s="665" t="s">
        <v>57</v>
      </c>
      <c r="Q43" s="39"/>
      <c r="R43" s="39"/>
      <c r="S43" s="39"/>
      <c r="T43" s="39"/>
      <c r="U43" s="665" t="s">
        <v>57</v>
      </c>
      <c r="V43" s="666" t="s">
        <v>57</v>
      </c>
      <c r="W43" s="672"/>
      <c r="X43" s="673"/>
      <c r="Y43" s="39"/>
      <c r="Z43" s="378"/>
      <c r="AA43" s="669"/>
      <c r="AB43" s="378"/>
      <c r="AC43" s="672"/>
      <c r="AD43" s="673"/>
      <c r="AE43" s="673"/>
      <c r="AF43" s="674"/>
      <c r="AG43" s="752" t="s">
        <v>57</v>
      </c>
      <c r="AH43" s="669" t="s">
        <v>57</v>
      </c>
      <c r="AI43" s="39" t="s">
        <v>57</v>
      </c>
      <c r="AJ43" s="39" t="s">
        <v>57</v>
      </c>
      <c r="AK43" s="378" t="s">
        <v>57</v>
      </c>
      <c r="AL43" s="669" t="s">
        <v>57</v>
      </c>
      <c r="AM43" s="673"/>
      <c r="AN43" s="39" t="s">
        <v>57</v>
      </c>
      <c r="AO43" s="806" t="s">
        <v>57</v>
      </c>
      <c r="AP43" s="672"/>
      <c r="AQ43" s="818"/>
      <c r="AR43" s="378" t="s">
        <v>57</v>
      </c>
      <c r="AS43" s="385" t="s">
        <v>57</v>
      </c>
      <c r="AT43" s="669"/>
      <c r="AU43" s="39"/>
      <c r="AV43" s="39"/>
      <c r="AW43" s="665" t="s">
        <v>57</v>
      </c>
      <c r="AX43" s="378"/>
      <c r="AY43" s="669"/>
      <c r="AZ43" s="39"/>
      <c r="BA43" s="39"/>
      <c r="BB43" s="378"/>
      <c r="BC43" s="573"/>
      <c r="BD43" s="573"/>
      <c r="BE43" s="573"/>
      <c r="BF43" s="573"/>
      <c r="BG43" s="573"/>
      <c r="BH43" s="573"/>
      <c r="BI43" s="573"/>
      <c r="BJ43" s="573"/>
      <c r="BK43" s="573"/>
      <c r="BL43" s="573"/>
      <c r="BM43" s="573"/>
      <c r="BN43" s="573"/>
      <c r="BO43" s="573"/>
      <c r="BP43" s="573"/>
      <c r="BQ43" s="675"/>
    </row>
    <row r="44" spans="1:69" ht="56.25" customHeight="1">
      <c r="A44" s="955"/>
      <c r="B44" s="977"/>
      <c r="C44" s="973"/>
      <c r="D44" s="350" t="s">
        <v>648</v>
      </c>
      <c r="E44" s="8" t="s">
        <v>126</v>
      </c>
      <c r="F44" s="34"/>
      <c r="G44" s="161"/>
      <c r="H44" s="415" t="s">
        <v>127</v>
      </c>
      <c r="I44" s="672"/>
      <c r="J44" s="673"/>
      <c r="K44" s="39"/>
      <c r="L44" s="39"/>
      <c r="M44" s="39"/>
      <c r="N44" s="39"/>
      <c r="O44" s="39"/>
      <c r="P44" s="665" t="s">
        <v>57</v>
      </c>
      <c r="Q44" s="39"/>
      <c r="R44" s="39"/>
      <c r="S44" s="39"/>
      <c r="T44" s="39"/>
      <c r="U44" s="665" t="s">
        <v>57</v>
      </c>
      <c r="V44" s="666" t="s">
        <v>57</v>
      </c>
      <c r="W44" s="672"/>
      <c r="X44" s="673"/>
      <c r="Y44" s="39"/>
      <c r="Z44" s="378"/>
      <c r="AA44" s="669"/>
      <c r="AB44" s="378"/>
      <c r="AC44" s="672"/>
      <c r="AD44" s="673"/>
      <c r="AE44" s="673"/>
      <c r="AF44" s="674"/>
      <c r="AG44" s="752" t="s">
        <v>57</v>
      </c>
      <c r="AH44" s="793"/>
      <c r="AI44" s="751"/>
      <c r="AJ44" s="39" t="s">
        <v>57</v>
      </c>
      <c r="AK44" s="378" t="s">
        <v>57</v>
      </c>
      <c r="AL44" s="669" t="s">
        <v>57</v>
      </c>
      <c r="AM44" s="673"/>
      <c r="AN44" s="39" t="s">
        <v>57</v>
      </c>
      <c r="AO44" s="806" t="s">
        <v>57</v>
      </c>
      <c r="AP44" s="672"/>
      <c r="AQ44" s="818"/>
      <c r="AR44" s="378" t="s">
        <v>57</v>
      </c>
      <c r="AS44" s="385" t="s">
        <v>57</v>
      </c>
      <c r="AT44" s="669"/>
      <c r="AU44" s="39"/>
      <c r="AV44" s="39"/>
      <c r="AW44" s="665" t="s">
        <v>57</v>
      </c>
      <c r="AX44" s="378"/>
      <c r="AY44" s="669"/>
      <c r="AZ44" s="39"/>
      <c r="BA44" s="39"/>
      <c r="BB44" s="378"/>
      <c r="BC44" s="573"/>
      <c r="BD44" s="573"/>
      <c r="BE44" s="573"/>
      <c r="BF44" s="573"/>
      <c r="BG44" s="573"/>
      <c r="BH44" s="573"/>
      <c r="BI44" s="573"/>
      <c r="BJ44" s="573"/>
      <c r="BK44" s="573"/>
      <c r="BL44" s="573"/>
      <c r="BM44" s="573"/>
      <c r="BN44" s="573"/>
      <c r="BO44" s="573"/>
      <c r="BP44" s="573"/>
      <c r="BQ44" s="675"/>
    </row>
    <row r="45" spans="1:69" ht="56.25" customHeight="1">
      <c r="A45" s="955"/>
      <c r="B45" s="977"/>
      <c r="C45" s="973"/>
      <c r="D45" s="11" t="s">
        <v>472</v>
      </c>
      <c r="E45" s="8" t="s">
        <v>126</v>
      </c>
      <c r="F45" s="34"/>
      <c r="G45" s="161"/>
      <c r="H45" s="415" t="s">
        <v>127</v>
      </c>
      <c r="I45" s="672"/>
      <c r="J45" s="673"/>
      <c r="K45" s="39"/>
      <c r="L45" s="39"/>
      <c r="M45" s="39"/>
      <c r="N45" s="39"/>
      <c r="O45" s="39"/>
      <c r="P45" s="665" t="s">
        <v>57</v>
      </c>
      <c r="Q45" s="39"/>
      <c r="R45" s="39"/>
      <c r="S45" s="39"/>
      <c r="T45" s="39"/>
      <c r="U45" s="665" t="s">
        <v>57</v>
      </c>
      <c r="V45" s="666" t="s">
        <v>57</v>
      </c>
      <c r="W45" s="672"/>
      <c r="X45" s="673"/>
      <c r="Y45" s="39"/>
      <c r="Z45" s="378"/>
      <c r="AA45" s="669"/>
      <c r="AB45" s="378"/>
      <c r="AC45" s="672"/>
      <c r="AD45" s="673"/>
      <c r="AE45" s="673"/>
      <c r="AF45" s="674"/>
      <c r="AG45" s="752" t="s">
        <v>57</v>
      </c>
      <c r="AH45" s="669" t="s">
        <v>57</v>
      </c>
      <c r="AI45" s="39" t="s">
        <v>57</v>
      </c>
      <c r="AJ45" s="39" t="s">
        <v>57</v>
      </c>
      <c r="AK45" s="378" t="s">
        <v>57</v>
      </c>
      <c r="AL45" s="669" t="s">
        <v>57</v>
      </c>
      <c r="AM45" s="673"/>
      <c r="AN45" s="39" t="s">
        <v>57</v>
      </c>
      <c r="AO45" s="806" t="s">
        <v>57</v>
      </c>
      <c r="AP45" s="672"/>
      <c r="AQ45" s="818"/>
      <c r="AR45" s="378" t="s">
        <v>57</v>
      </c>
      <c r="AS45" s="385" t="s">
        <v>57</v>
      </c>
      <c r="AT45" s="669"/>
      <c r="AU45" s="39"/>
      <c r="AV45" s="39"/>
      <c r="AW45" s="39"/>
      <c r="AX45" s="378"/>
      <c r="AY45" s="669"/>
      <c r="AZ45" s="39"/>
      <c r="BA45" s="39"/>
      <c r="BB45" s="378"/>
      <c r="BC45" s="573"/>
      <c r="BD45" s="573"/>
      <c r="BE45" s="573"/>
      <c r="BF45" s="573"/>
      <c r="BG45" s="573"/>
      <c r="BH45" s="573"/>
      <c r="BI45" s="573"/>
      <c r="BJ45" s="573"/>
      <c r="BK45" s="573"/>
      <c r="BL45" s="573"/>
      <c r="BM45" s="573"/>
      <c r="BN45" s="573"/>
      <c r="BO45" s="573"/>
      <c r="BP45" s="573"/>
      <c r="BQ45" s="675"/>
    </row>
    <row r="46" spans="1:69" ht="56.25" customHeight="1">
      <c r="A46" s="955"/>
      <c r="B46" s="977"/>
      <c r="C46" s="973"/>
      <c r="D46" s="11" t="s">
        <v>473</v>
      </c>
      <c r="E46" s="8" t="s">
        <v>126</v>
      </c>
      <c r="F46" s="34"/>
      <c r="G46" s="161"/>
      <c r="H46" s="415" t="s">
        <v>127</v>
      </c>
      <c r="I46" s="672"/>
      <c r="J46" s="673"/>
      <c r="K46" s="39"/>
      <c r="L46" s="39"/>
      <c r="M46" s="39"/>
      <c r="N46" s="39"/>
      <c r="O46" s="39"/>
      <c r="P46" s="665" t="s">
        <v>57</v>
      </c>
      <c r="Q46" s="39"/>
      <c r="R46" s="39"/>
      <c r="S46" s="39"/>
      <c r="T46" s="39"/>
      <c r="U46" s="665" t="s">
        <v>57</v>
      </c>
      <c r="V46" s="666" t="s">
        <v>57</v>
      </c>
      <c r="W46" s="672"/>
      <c r="X46" s="673"/>
      <c r="Y46" s="39"/>
      <c r="Z46" s="378"/>
      <c r="AA46" s="669"/>
      <c r="AB46" s="378"/>
      <c r="AC46" s="672"/>
      <c r="AD46" s="673"/>
      <c r="AE46" s="673"/>
      <c r="AF46" s="674"/>
      <c r="AG46" s="752" t="s">
        <v>57</v>
      </c>
      <c r="AH46" s="669" t="s">
        <v>57</v>
      </c>
      <c r="AI46" s="39" t="s">
        <v>57</v>
      </c>
      <c r="AJ46" s="39" t="s">
        <v>57</v>
      </c>
      <c r="AK46" s="378" t="s">
        <v>57</v>
      </c>
      <c r="AL46" s="669" t="s">
        <v>57</v>
      </c>
      <c r="AM46" s="673"/>
      <c r="AN46" s="39" t="s">
        <v>57</v>
      </c>
      <c r="AO46" s="806" t="s">
        <v>57</v>
      </c>
      <c r="AP46" s="672"/>
      <c r="AQ46" s="818"/>
      <c r="AR46" s="378" t="s">
        <v>57</v>
      </c>
      <c r="AS46" s="385" t="s">
        <v>57</v>
      </c>
      <c r="AT46" s="669"/>
      <c r="AU46" s="39"/>
      <c r="AV46" s="39"/>
      <c r="AW46" s="39"/>
      <c r="AX46" s="378"/>
      <c r="AY46" s="669"/>
      <c r="AZ46" s="39"/>
      <c r="BA46" s="39"/>
      <c r="BB46" s="378"/>
      <c r="BC46" s="573"/>
      <c r="BD46" s="573"/>
      <c r="BE46" s="573"/>
      <c r="BF46" s="573"/>
      <c r="BG46" s="573"/>
      <c r="BH46" s="573"/>
      <c r="BI46" s="573"/>
      <c r="BJ46" s="573"/>
      <c r="BK46" s="573"/>
      <c r="BL46" s="573"/>
      <c r="BM46" s="573"/>
      <c r="BN46" s="573"/>
      <c r="BO46" s="573"/>
      <c r="BP46" s="573"/>
      <c r="BQ46" s="675"/>
    </row>
    <row r="47" spans="1:69" ht="56.25" customHeight="1">
      <c r="A47" s="955"/>
      <c r="B47" s="977"/>
      <c r="C47" s="973"/>
      <c r="D47" s="11" t="s">
        <v>474</v>
      </c>
      <c r="E47" s="8" t="s">
        <v>126</v>
      </c>
      <c r="F47" s="34"/>
      <c r="G47" s="161"/>
      <c r="H47" s="415" t="s">
        <v>127</v>
      </c>
      <c r="I47" s="672"/>
      <c r="J47" s="673"/>
      <c r="K47" s="39"/>
      <c r="L47" s="39"/>
      <c r="M47" s="39"/>
      <c r="N47" s="39"/>
      <c r="O47" s="39"/>
      <c r="P47" s="665" t="s">
        <v>57</v>
      </c>
      <c r="Q47" s="39"/>
      <c r="R47" s="39"/>
      <c r="S47" s="39"/>
      <c r="T47" s="39"/>
      <c r="U47" s="665" t="s">
        <v>57</v>
      </c>
      <c r="V47" s="666" t="s">
        <v>57</v>
      </c>
      <c r="W47" s="672"/>
      <c r="X47" s="673"/>
      <c r="Y47" s="39"/>
      <c r="Z47" s="378"/>
      <c r="AA47" s="669"/>
      <c r="AB47" s="378"/>
      <c r="AC47" s="672"/>
      <c r="AD47" s="673"/>
      <c r="AE47" s="673"/>
      <c r="AF47" s="674"/>
      <c r="AG47" s="752" t="s">
        <v>57</v>
      </c>
      <c r="AH47" s="793"/>
      <c r="AI47" s="751"/>
      <c r="AJ47" s="39" t="s">
        <v>57</v>
      </c>
      <c r="AK47" s="378" t="s">
        <v>57</v>
      </c>
      <c r="AL47" s="669" t="s">
        <v>57</v>
      </c>
      <c r="AM47" s="673"/>
      <c r="AN47" s="39" t="s">
        <v>57</v>
      </c>
      <c r="AO47" s="806" t="s">
        <v>57</v>
      </c>
      <c r="AP47" s="672"/>
      <c r="AQ47" s="818"/>
      <c r="AR47" s="378" t="s">
        <v>57</v>
      </c>
      <c r="AS47" s="385" t="s">
        <v>57</v>
      </c>
      <c r="AT47" s="669"/>
      <c r="AU47" s="39"/>
      <c r="AV47" s="39"/>
      <c r="AW47" s="39"/>
      <c r="AX47" s="378"/>
      <c r="AY47" s="669"/>
      <c r="AZ47" s="39"/>
      <c r="BA47" s="39"/>
      <c r="BB47" s="378"/>
      <c r="BC47" s="573"/>
      <c r="BD47" s="573"/>
      <c r="BE47" s="573"/>
      <c r="BF47" s="573"/>
      <c r="BG47" s="573"/>
      <c r="BH47" s="573"/>
      <c r="BI47" s="573"/>
      <c r="BJ47" s="573"/>
      <c r="BK47" s="573"/>
      <c r="BL47" s="573"/>
      <c r="BM47" s="573"/>
      <c r="BN47" s="573"/>
      <c r="BO47" s="573"/>
      <c r="BP47" s="573"/>
      <c r="BQ47" s="675"/>
    </row>
    <row r="48" spans="1:69" ht="56.25" customHeight="1">
      <c r="A48" s="955"/>
      <c r="B48" s="977"/>
      <c r="C48" s="973"/>
      <c r="D48" s="11" t="s">
        <v>475</v>
      </c>
      <c r="E48" s="8" t="s">
        <v>126</v>
      </c>
      <c r="F48" s="34"/>
      <c r="G48" s="161"/>
      <c r="H48" s="415" t="s">
        <v>127</v>
      </c>
      <c r="I48" s="672"/>
      <c r="J48" s="673"/>
      <c r="K48" s="39"/>
      <c r="L48" s="39"/>
      <c r="M48" s="39"/>
      <c r="N48" s="39"/>
      <c r="O48" s="39"/>
      <c r="P48" s="665" t="s">
        <v>57</v>
      </c>
      <c r="Q48" s="39"/>
      <c r="R48" s="39"/>
      <c r="S48" s="39"/>
      <c r="T48" s="39"/>
      <c r="U48" s="665" t="s">
        <v>57</v>
      </c>
      <c r="V48" s="666" t="s">
        <v>57</v>
      </c>
      <c r="W48" s="672"/>
      <c r="X48" s="673"/>
      <c r="Y48" s="39"/>
      <c r="Z48" s="378"/>
      <c r="AA48" s="669"/>
      <c r="AB48" s="378"/>
      <c r="AC48" s="672"/>
      <c r="AD48" s="673"/>
      <c r="AE48" s="673"/>
      <c r="AF48" s="674"/>
      <c r="AG48" s="752" t="s">
        <v>57</v>
      </c>
      <c r="AH48" s="793"/>
      <c r="AI48" s="751"/>
      <c r="AJ48" s="39" t="s">
        <v>57</v>
      </c>
      <c r="AK48" s="378" t="s">
        <v>57</v>
      </c>
      <c r="AL48" s="669" t="s">
        <v>57</v>
      </c>
      <c r="AM48" s="673"/>
      <c r="AN48" s="39" t="s">
        <v>57</v>
      </c>
      <c r="AO48" s="806" t="s">
        <v>57</v>
      </c>
      <c r="AP48" s="672"/>
      <c r="AQ48" s="818"/>
      <c r="AR48" s="378" t="s">
        <v>57</v>
      </c>
      <c r="AS48" s="385" t="s">
        <v>57</v>
      </c>
      <c r="AT48" s="669"/>
      <c r="AU48" s="39"/>
      <c r="AV48" s="39"/>
      <c r="AW48" s="39"/>
      <c r="AX48" s="378"/>
      <c r="AY48" s="669"/>
      <c r="AZ48" s="39"/>
      <c r="BA48" s="39"/>
      <c r="BB48" s="378"/>
      <c r="BC48" s="573"/>
      <c r="BD48" s="573"/>
      <c r="BE48" s="573"/>
      <c r="BF48" s="573"/>
      <c r="BG48" s="573"/>
      <c r="BH48" s="573"/>
      <c r="BI48" s="573"/>
      <c r="BJ48" s="573"/>
      <c r="BK48" s="573"/>
      <c r="BL48" s="573"/>
      <c r="BM48" s="573"/>
      <c r="BN48" s="573"/>
      <c r="BO48" s="573"/>
      <c r="BP48" s="573"/>
      <c r="BQ48" s="675"/>
    </row>
    <row r="49" spans="1:69" ht="56.25" customHeight="1">
      <c r="A49" s="955" t="s">
        <v>397</v>
      </c>
      <c r="B49" s="979"/>
      <c r="C49" s="955" t="s">
        <v>404</v>
      </c>
      <c r="D49" s="11" t="s">
        <v>476</v>
      </c>
      <c r="E49" s="8" t="s">
        <v>126</v>
      </c>
      <c r="F49" s="34"/>
      <c r="G49" s="161"/>
      <c r="H49" s="415" t="s">
        <v>127</v>
      </c>
      <c r="I49" s="672"/>
      <c r="J49" s="673"/>
      <c r="K49" s="39"/>
      <c r="L49" s="39"/>
      <c r="M49" s="39"/>
      <c r="N49" s="39"/>
      <c r="O49" s="39"/>
      <c r="P49" s="665" t="s">
        <v>57</v>
      </c>
      <c r="Q49" s="39"/>
      <c r="R49" s="39"/>
      <c r="S49" s="39"/>
      <c r="T49" s="39"/>
      <c r="U49" s="665" t="s">
        <v>57</v>
      </c>
      <c r="V49" s="378"/>
      <c r="W49" s="672"/>
      <c r="X49" s="673"/>
      <c r="Y49" s="39"/>
      <c r="Z49" s="378"/>
      <c r="AA49" s="669" t="s">
        <v>57</v>
      </c>
      <c r="AB49" s="378" t="s">
        <v>57</v>
      </c>
      <c r="AC49" s="672"/>
      <c r="AD49" s="673"/>
      <c r="AE49" s="673"/>
      <c r="AF49" s="674"/>
      <c r="AG49" s="752" t="s">
        <v>57</v>
      </c>
      <c r="AH49" s="669" t="s">
        <v>57</v>
      </c>
      <c r="AI49" s="39" t="s">
        <v>57</v>
      </c>
      <c r="AJ49" s="39"/>
      <c r="AK49" s="378"/>
      <c r="AL49" s="669" t="s">
        <v>57</v>
      </c>
      <c r="AM49" s="673"/>
      <c r="AN49" s="39" t="s">
        <v>57</v>
      </c>
      <c r="AO49" s="806" t="s">
        <v>57</v>
      </c>
      <c r="AP49" s="672"/>
      <c r="AQ49" s="818"/>
      <c r="AR49" s="378" t="s">
        <v>57</v>
      </c>
      <c r="AS49" s="676"/>
      <c r="AT49" s="669"/>
      <c r="AU49" s="39"/>
      <c r="AV49" s="39"/>
      <c r="AW49" s="39"/>
      <c r="AX49" s="378"/>
      <c r="AY49" s="669"/>
      <c r="AZ49" s="39"/>
      <c r="BA49" s="39"/>
      <c r="BB49" s="378"/>
      <c r="BC49" s="573"/>
      <c r="BD49" s="573"/>
      <c r="BE49" s="573"/>
      <c r="BF49" s="573"/>
      <c r="BG49" s="573"/>
      <c r="BH49" s="573"/>
      <c r="BI49" s="573"/>
      <c r="BJ49" s="573"/>
      <c r="BK49" s="573"/>
      <c r="BL49" s="573"/>
      <c r="BM49" s="573"/>
      <c r="BN49" s="573"/>
      <c r="BO49" s="573"/>
      <c r="BP49" s="573"/>
      <c r="BQ49" s="675"/>
    </row>
    <row r="50" spans="1:69" ht="56.25" customHeight="1">
      <c r="A50" s="955"/>
      <c r="B50" s="977"/>
      <c r="C50" s="973"/>
      <c r="D50" s="11" t="s">
        <v>477</v>
      </c>
      <c r="E50" s="8" t="s">
        <v>126</v>
      </c>
      <c r="F50" s="34"/>
      <c r="G50" s="161"/>
      <c r="H50" s="415" t="s">
        <v>127</v>
      </c>
      <c r="I50" s="672"/>
      <c r="J50" s="673"/>
      <c r="K50" s="39"/>
      <c r="L50" s="39"/>
      <c r="M50" s="39"/>
      <c r="N50" s="39"/>
      <c r="O50" s="39"/>
      <c r="P50" s="665" t="s">
        <v>57</v>
      </c>
      <c r="Q50" s="39"/>
      <c r="R50" s="39"/>
      <c r="S50" s="39"/>
      <c r="T50" s="39"/>
      <c r="U50" s="665" t="s">
        <v>57</v>
      </c>
      <c r="V50" s="378"/>
      <c r="W50" s="672"/>
      <c r="X50" s="673"/>
      <c r="Y50" s="39"/>
      <c r="Z50" s="378"/>
      <c r="AA50" s="669"/>
      <c r="AB50" s="378"/>
      <c r="AC50" s="672"/>
      <c r="AD50" s="673"/>
      <c r="AE50" s="673"/>
      <c r="AF50" s="674"/>
      <c r="AG50" s="752" t="s">
        <v>57</v>
      </c>
      <c r="AH50" s="669" t="s">
        <v>57</v>
      </c>
      <c r="AI50" s="39" t="s">
        <v>57</v>
      </c>
      <c r="AJ50" s="39"/>
      <c r="AK50" s="378"/>
      <c r="AL50" s="669" t="s">
        <v>57</v>
      </c>
      <c r="AM50" s="673"/>
      <c r="AN50" s="39" t="s">
        <v>57</v>
      </c>
      <c r="AO50" s="806" t="s">
        <v>57</v>
      </c>
      <c r="AP50" s="672"/>
      <c r="AQ50" s="818"/>
      <c r="AR50" s="378" t="s">
        <v>57</v>
      </c>
      <c r="AS50" s="676"/>
      <c r="AT50" s="669"/>
      <c r="AU50" s="39"/>
      <c r="AV50" s="39"/>
      <c r="AW50" s="39"/>
      <c r="AX50" s="378"/>
      <c r="AY50" s="669"/>
      <c r="AZ50" s="39"/>
      <c r="BA50" s="39"/>
      <c r="BB50" s="378"/>
      <c r="BC50" s="573"/>
      <c r="BD50" s="573"/>
      <c r="BE50" s="573"/>
      <c r="BF50" s="573"/>
      <c r="BG50" s="573"/>
      <c r="BH50" s="573"/>
      <c r="BI50" s="573"/>
      <c r="BJ50" s="573"/>
      <c r="BK50" s="573"/>
      <c r="BL50" s="573"/>
      <c r="BM50" s="573"/>
      <c r="BN50" s="573"/>
      <c r="BO50" s="573"/>
      <c r="BP50" s="573"/>
      <c r="BQ50" s="675"/>
    </row>
    <row r="51" spans="1:69" ht="56.25" customHeight="1">
      <c r="A51" s="955"/>
      <c r="B51" s="977"/>
      <c r="C51" s="973"/>
      <c r="D51" s="11" t="s">
        <v>478</v>
      </c>
      <c r="E51" s="8" t="s">
        <v>126</v>
      </c>
      <c r="F51" s="34"/>
      <c r="G51" s="161"/>
      <c r="H51" s="415" t="s">
        <v>127</v>
      </c>
      <c r="I51" s="672"/>
      <c r="J51" s="673"/>
      <c r="K51" s="39"/>
      <c r="L51" s="39"/>
      <c r="M51" s="39"/>
      <c r="N51" s="39"/>
      <c r="O51" s="39"/>
      <c r="P51" s="665" t="s">
        <v>57</v>
      </c>
      <c r="Q51" s="39"/>
      <c r="R51" s="39"/>
      <c r="S51" s="39"/>
      <c r="T51" s="39"/>
      <c r="U51" s="665" t="s">
        <v>57</v>
      </c>
      <c r="V51" s="378"/>
      <c r="W51" s="672"/>
      <c r="X51" s="673"/>
      <c r="Y51" s="39"/>
      <c r="Z51" s="378"/>
      <c r="AA51" s="669"/>
      <c r="AB51" s="378"/>
      <c r="AC51" s="672"/>
      <c r="AD51" s="673"/>
      <c r="AE51" s="673"/>
      <c r="AF51" s="674"/>
      <c r="AG51" s="752" t="s">
        <v>57</v>
      </c>
      <c r="AH51" s="669" t="s">
        <v>57</v>
      </c>
      <c r="AI51" s="39" t="s">
        <v>57</v>
      </c>
      <c r="AJ51" s="39"/>
      <c r="AK51" s="378"/>
      <c r="AL51" s="669" t="s">
        <v>57</v>
      </c>
      <c r="AM51" s="673"/>
      <c r="AN51" s="39" t="s">
        <v>57</v>
      </c>
      <c r="AO51" s="806" t="s">
        <v>57</v>
      </c>
      <c r="AP51" s="672"/>
      <c r="AQ51" s="818"/>
      <c r="AR51" s="378" t="s">
        <v>57</v>
      </c>
      <c r="AS51" s="676"/>
      <c r="AT51" s="669"/>
      <c r="AU51" s="39"/>
      <c r="AV51" s="39"/>
      <c r="AW51" s="39"/>
      <c r="AX51" s="378"/>
      <c r="AY51" s="669"/>
      <c r="AZ51" s="39"/>
      <c r="BA51" s="39"/>
      <c r="BB51" s="378"/>
      <c r="BC51" s="573"/>
      <c r="BD51" s="573"/>
      <c r="BE51" s="573"/>
      <c r="BF51" s="573"/>
      <c r="BG51" s="573"/>
      <c r="BH51" s="573"/>
      <c r="BI51" s="573"/>
      <c r="BJ51" s="573"/>
      <c r="BK51" s="573"/>
      <c r="BL51" s="573"/>
      <c r="BM51" s="573"/>
      <c r="BN51" s="573"/>
      <c r="BO51" s="573"/>
      <c r="BP51" s="573"/>
      <c r="BQ51" s="675"/>
    </row>
    <row r="52" spans="1:69" ht="56.25" customHeight="1">
      <c r="A52" s="955"/>
      <c r="B52" s="977"/>
      <c r="C52" s="973"/>
      <c r="D52" s="11" t="s">
        <v>479</v>
      </c>
      <c r="E52" s="8" t="s">
        <v>126</v>
      </c>
      <c r="F52" s="34"/>
      <c r="G52" s="161"/>
      <c r="H52" s="415" t="s">
        <v>127</v>
      </c>
      <c r="I52" s="672"/>
      <c r="J52" s="673"/>
      <c r="K52" s="39"/>
      <c r="L52" s="39"/>
      <c r="M52" s="39"/>
      <c r="N52" s="39"/>
      <c r="O52" s="39"/>
      <c r="P52" s="665" t="s">
        <v>57</v>
      </c>
      <c r="Q52" s="39"/>
      <c r="R52" s="39"/>
      <c r="S52" s="39"/>
      <c r="T52" s="39"/>
      <c r="U52" s="665" t="s">
        <v>57</v>
      </c>
      <c r="V52" s="378"/>
      <c r="W52" s="672"/>
      <c r="X52" s="673"/>
      <c r="Y52" s="39"/>
      <c r="Z52" s="378"/>
      <c r="AA52" s="669"/>
      <c r="AB52" s="378"/>
      <c r="AC52" s="672"/>
      <c r="AD52" s="673"/>
      <c r="AE52" s="673"/>
      <c r="AF52" s="674"/>
      <c r="AG52" s="752" t="s">
        <v>57</v>
      </c>
      <c r="AH52" s="669" t="s">
        <v>57</v>
      </c>
      <c r="AI52" s="39" t="s">
        <v>57</v>
      </c>
      <c r="AJ52" s="39"/>
      <c r="AK52" s="378"/>
      <c r="AL52" s="669" t="s">
        <v>57</v>
      </c>
      <c r="AM52" s="673"/>
      <c r="AN52" s="39" t="s">
        <v>57</v>
      </c>
      <c r="AO52" s="806" t="s">
        <v>57</v>
      </c>
      <c r="AP52" s="672"/>
      <c r="AQ52" s="818"/>
      <c r="AR52" s="378" t="s">
        <v>57</v>
      </c>
      <c r="AS52" s="676"/>
      <c r="AT52" s="669"/>
      <c r="AU52" s="39"/>
      <c r="AV52" s="39"/>
      <c r="AW52" s="39"/>
      <c r="AX52" s="378"/>
      <c r="AY52" s="669"/>
      <c r="AZ52" s="39"/>
      <c r="BA52" s="39"/>
      <c r="BB52" s="378"/>
      <c r="BC52" s="573"/>
      <c r="BD52" s="573"/>
      <c r="BE52" s="573"/>
      <c r="BF52" s="573"/>
      <c r="BG52" s="573"/>
      <c r="BH52" s="573"/>
      <c r="BI52" s="573"/>
      <c r="BJ52" s="573"/>
      <c r="BK52" s="573"/>
      <c r="BL52" s="573"/>
      <c r="BM52" s="573"/>
      <c r="BN52" s="573"/>
      <c r="BO52" s="573"/>
      <c r="BP52" s="573"/>
      <c r="BQ52" s="675"/>
    </row>
    <row r="53" spans="1:69" ht="56.25" customHeight="1">
      <c r="A53" s="955"/>
      <c r="B53" s="977"/>
      <c r="C53" s="973"/>
      <c r="D53" s="11" t="s">
        <v>480</v>
      </c>
      <c r="E53" s="8" t="s">
        <v>126</v>
      </c>
      <c r="F53" s="34"/>
      <c r="G53" s="161"/>
      <c r="H53" s="415" t="s">
        <v>127</v>
      </c>
      <c r="I53" s="672"/>
      <c r="J53" s="673"/>
      <c r="K53" s="39"/>
      <c r="L53" s="39"/>
      <c r="M53" s="39"/>
      <c r="N53" s="39"/>
      <c r="O53" s="39"/>
      <c r="P53" s="665" t="s">
        <v>57</v>
      </c>
      <c r="Q53" s="39"/>
      <c r="R53" s="39"/>
      <c r="S53" s="39"/>
      <c r="T53" s="39"/>
      <c r="U53" s="665" t="s">
        <v>57</v>
      </c>
      <c r="V53" s="378"/>
      <c r="W53" s="672"/>
      <c r="X53" s="673"/>
      <c r="Y53" s="39"/>
      <c r="Z53" s="378"/>
      <c r="AA53" s="669"/>
      <c r="AB53" s="378"/>
      <c r="AC53" s="672"/>
      <c r="AD53" s="673"/>
      <c r="AE53" s="673"/>
      <c r="AF53" s="674"/>
      <c r="AG53" s="752" t="s">
        <v>57</v>
      </c>
      <c r="AH53" s="669" t="s">
        <v>57</v>
      </c>
      <c r="AI53" s="39" t="s">
        <v>57</v>
      </c>
      <c r="AJ53" s="39"/>
      <c r="AK53" s="378"/>
      <c r="AL53" s="669" t="s">
        <v>57</v>
      </c>
      <c r="AM53" s="673"/>
      <c r="AN53" s="39" t="s">
        <v>57</v>
      </c>
      <c r="AO53" s="806" t="s">
        <v>57</v>
      </c>
      <c r="AP53" s="672"/>
      <c r="AQ53" s="818"/>
      <c r="AR53" s="378" t="s">
        <v>57</v>
      </c>
      <c r="AS53" s="676"/>
      <c r="AT53" s="669"/>
      <c r="AU53" s="39"/>
      <c r="AV53" s="39"/>
      <c r="AW53" s="665" t="s">
        <v>57</v>
      </c>
      <c r="AX53" s="378"/>
      <c r="AY53" s="669"/>
      <c r="AZ53" s="39"/>
      <c r="BA53" s="39"/>
      <c r="BB53" s="378"/>
      <c r="BC53" s="573"/>
      <c r="BD53" s="573"/>
      <c r="BE53" s="573"/>
      <c r="BF53" s="573"/>
      <c r="BG53" s="573"/>
      <c r="BH53" s="573"/>
      <c r="BI53" s="573"/>
      <c r="BJ53" s="573"/>
      <c r="BK53" s="573"/>
      <c r="BL53" s="573"/>
      <c r="BM53" s="573"/>
      <c r="BN53" s="573"/>
      <c r="BO53" s="573"/>
      <c r="BP53" s="573"/>
      <c r="BQ53" s="675"/>
    </row>
    <row r="54" spans="1:69" ht="56.25" customHeight="1">
      <c r="A54" s="955" t="s">
        <v>397</v>
      </c>
      <c r="B54" s="979"/>
      <c r="C54" s="955" t="s">
        <v>405</v>
      </c>
      <c r="D54" s="11" t="s">
        <v>481</v>
      </c>
      <c r="E54" s="322" t="s">
        <v>126</v>
      </c>
      <c r="F54" s="322"/>
      <c r="G54" s="323"/>
      <c r="H54" s="391" t="s">
        <v>127</v>
      </c>
      <c r="I54" s="672"/>
      <c r="J54" s="673"/>
      <c r="K54" s="39"/>
      <c r="L54" s="665" t="s">
        <v>57</v>
      </c>
      <c r="M54" s="665" t="s">
        <v>57</v>
      </c>
      <c r="N54" s="39"/>
      <c r="O54" s="39"/>
      <c r="P54" s="665" t="s">
        <v>57</v>
      </c>
      <c r="Q54" s="39"/>
      <c r="R54" s="39"/>
      <c r="S54" s="39"/>
      <c r="T54" s="39"/>
      <c r="U54" s="665" t="s">
        <v>57</v>
      </c>
      <c r="V54" s="378"/>
      <c r="W54" s="672"/>
      <c r="X54" s="673"/>
      <c r="Y54" s="39"/>
      <c r="Z54" s="666" t="s">
        <v>57</v>
      </c>
      <c r="AA54" s="669" t="s">
        <v>57</v>
      </c>
      <c r="AB54" s="378" t="s">
        <v>57</v>
      </c>
      <c r="AC54" s="672"/>
      <c r="AD54" s="673"/>
      <c r="AE54" s="673"/>
      <c r="AF54" s="674"/>
      <c r="AG54" s="752" t="s">
        <v>57</v>
      </c>
      <c r="AH54" s="669" t="s">
        <v>57</v>
      </c>
      <c r="AI54" s="39" t="s">
        <v>57</v>
      </c>
      <c r="AJ54" s="39" t="s">
        <v>57</v>
      </c>
      <c r="AK54" s="378"/>
      <c r="AL54" s="669" t="s">
        <v>57</v>
      </c>
      <c r="AM54" s="673"/>
      <c r="AN54" s="39" t="s">
        <v>57</v>
      </c>
      <c r="AO54" s="806" t="s">
        <v>57</v>
      </c>
      <c r="AP54" s="672"/>
      <c r="AQ54" s="818"/>
      <c r="AR54" s="378" t="s">
        <v>57</v>
      </c>
      <c r="AS54" s="385" t="s">
        <v>57</v>
      </c>
      <c r="AT54" s="669"/>
      <c r="AU54" s="39"/>
      <c r="AV54" s="39"/>
      <c r="AW54" s="665" t="s">
        <v>57</v>
      </c>
      <c r="AX54" s="378"/>
      <c r="AY54" s="669"/>
      <c r="AZ54" s="39"/>
      <c r="BA54" s="39"/>
      <c r="BB54" s="378"/>
      <c r="BC54" s="573"/>
      <c r="BD54" s="573"/>
      <c r="BE54" s="573"/>
      <c r="BF54" s="573"/>
      <c r="BG54" s="573"/>
      <c r="BH54" s="573"/>
      <c r="BI54" s="573"/>
      <c r="BJ54" s="573"/>
      <c r="BK54" s="573"/>
      <c r="BL54" s="573"/>
      <c r="BM54" s="573"/>
      <c r="BN54" s="573"/>
      <c r="BO54" s="573"/>
      <c r="BP54" s="573"/>
      <c r="BQ54" s="675"/>
    </row>
    <row r="55" spans="1:69" ht="56.25" customHeight="1">
      <c r="A55" s="955"/>
      <c r="B55" s="977"/>
      <c r="C55" s="973"/>
      <c r="D55" s="11" t="s">
        <v>482</v>
      </c>
      <c r="E55" s="322" t="s">
        <v>126</v>
      </c>
      <c r="F55" s="322"/>
      <c r="G55" s="323"/>
      <c r="H55" s="391" t="s">
        <v>127</v>
      </c>
      <c r="I55" s="672"/>
      <c r="J55" s="673"/>
      <c r="K55" s="39"/>
      <c r="L55" s="665" t="s">
        <v>57</v>
      </c>
      <c r="M55" s="665" t="s">
        <v>57</v>
      </c>
      <c r="N55" s="39"/>
      <c r="O55" s="39"/>
      <c r="P55" s="665" t="s">
        <v>57</v>
      </c>
      <c r="Q55" s="39"/>
      <c r="R55" s="39"/>
      <c r="S55" s="39"/>
      <c r="T55" s="39"/>
      <c r="U55" s="665" t="s">
        <v>57</v>
      </c>
      <c r="V55" s="378"/>
      <c r="W55" s="672"/>
      <c r="X55" s="673"/>
      <c r="Y55" s="39"/>
      <c r="Z55" s="666" t="s">
        <v>57</v>
      </c>
      <c r="AA55" s="669" t="s">
        <v>57</v>
      </c>
      <c r="AB55" s="378" t="s">
        <v>57</v>
      </c>
      <c r="AC55" s="672"/>
      <c r="AD55" s="673"/>
      <c r="AE55" s="673"/>
      <c r="AF55" s="674"/>
      <c r="AG55" s="752" t="s">
        <v>57</v>
      </c>
      <c r="AH55" s="669" t="s">
        <v>57</v>
      </c>
      <c r="AI55" s="39" t="s">
        <v>57</v>
      </c>
      <c r="AJ55" s="39" t="s">
        <v>57</v>
      </c>
      <c r="AK55" s="378"/>
      <c r="AL55" s="669" t="s">
        <v>57</v>
      </c>
      <c r="AM55" s="673"/>
      <c r="AN55" s="39" t="s">
        <v>57</v>
      </c>
      <c r="AO55" s="806" t="s">
        <v>57</v>
      </c>
      <c r="AP55" s="672"/>
      <c r="AQ55" s="818"/>
      <c r="AR55" s="378" t="s">
        <v>57</v>
      </c>
      <c r="AS55" s="385" t="s">
        <v>57</v>
      </c>
      <c r="AT55" s="669"/>
      <c r="AU55" s="39"/>
      <c r="AV55" s="39"/>
      <c r="AW55" s="665" t="s">
        <v>57</v>
      </c>
      <c r="AX55" s="378"/>
      <c r="AY55" s="669"/>
      <c r="AZ55" s="39"/>
      <c r="BA55" s="39"/>
      <c r="BB55" s="378"/>
      <c r="BC55" s="573"/>
      <c r="BD55" s="573"/>
      <c r="BE55" s="573"/>
      <c r="BF55" s="573"/>
      <c r="BG55" s="573"/>
      <c r="BH55" s="573"/>
      <c r="BI55" s="573"/>
      <c r="BJ55" s="573"/>
      <c r="BK55" s="573"/>
      <c r="BL55" s="573"/>
      <c r="BM55" s="573"/>
      <c r="BN55" s="573"/>
      <c r="BO55" s="573"/>
      <c r="BP55" s="573"/>
      <c r="BQ55" s="675"/>
    </row>
    <row r="56" spans="1:69" ht="56.25" customHeight="1">
      <c r="A56" s="955"/>
      <c r="B56" s="977"/>
      <c r="C56" s="973"/>
      <c r="D56" s="11" t="s">
        <v>483</v>
      </c>
      <c r="E56" s="322" t="s">
        <v>126</v>
      </c>
      <c r="F56" s="322"/>
      <c r="G56" s="323"/>
      <c r="H56" s="391" t="s">
        <v>127</v>
      </c>
      <c r="I56" s="672"/>
      <c r="J56" s="673"/>
      <c r="K56" s="39"/>
      <c r="L56" s="665" t="s">
        <v>57</v>
      </c>
      <c r="M56" s="665" t="s">
        <v>57</v>
      </c>
      <c r="N56" s="39"/>
      <c r="O56" s="39"/>
      <c r="P56" s="665" t="s">
        <v>57</v>
      </c>
      <c r="Q56" s="39"/>
      <c r="R56" s="39"/>
      <c r="S56" s="39"/>
      <c r="T56" s="39"/>
      <c r="U56" s="665" t="s">
        <v>57</v>
      </c>
      <c r="V56" s="378"/>
      <c r="W56" s="672"/>
      <c r="X56" s="673"/>
      <c r="Y56" s="39"/>
      <c r="Z56" s="666" t="s">
        <v>57</v>
      </c>
      <c r="AA56" s="669" t="s">
        <v>57</v>
      </c>
      <c r="AB56" s="378" t="s">
        <v>57</v>
      </c>
      <c r="AC56" s="672"/>
      <c r="AD56" s="673"/>
      <c r="AE56" s="673"/>
      <c r="AF56" s="674"/>
      <c r="AG56" s="752" t="s">
        <v>57</v>
      </c>
      <c r="AH56" s="669" t="s">
        <v>57</v>
      </c>
      <c r="AI56" s="39" t="s">
        <v>57</v>
      </c>
      <c r="AJ56" s="39" t="s">
        <v>57</v>
      </c>
      <c r="AK56" s="378"/>
      <c r="AL56" s="669" t="s">
        <v>57</v>
      </c>
      <c r="AM56" s="673"/>
      <c r="AN56" s="39" t="s">
        <v>57</v>
      </c>
      <c r="AO56" s="806" t="s">
        <v>57</v>
      </c>
      <c r="AP56" s="672"/>
      <c r="AQ56" s="818"/>
      <c r="AR56" s="378" t="s">
        <v>57</v>
      </c>
      <c r="AS56" s="385" t="s">
        <v>57</v>
      </c>
      <c r="AT56" s="669"/>
      <c r="AU56" s="39"/>
      <c r="AV56" s="39"/>
      <c r="AW56" s="665" t="s">
        <v>57</v>
      </c>
      <c r="AX56" s="378"/>
      <c r="AY56" s="669"/>
      <c r="AZ56" s="39"/>
      <c r="BA56" s="39"/>
      <c r="BB56" s="378"/>
      <c r="BC56" s="573"/>
      <c r="BD56" s="573"/>
      <c r="BE56" s="573"/>
      <c r="BF56" s="573"/>
      <c r="BG56" s="573"/>
      <c r="BH56" s="573"/>
      <c r="BI56" s="573"/>
      <c r="BJ56" s="573"/>
      <c r="BK56" s="573"/>
      <c r="BL56" s="573"/>
      <c r="BM56" s="573"/>
      <c r="BN56" s="573"/>
      <c r="BO56" s="573"/>
      <c r="BP56" s="573"/>
      <c r="BQ56" s="675"/>
    </row>
    <row r="57" spans="1:69" ht="56.25" customHeight="1">
      <c r="A57" s="955"/>
      <c r="B57" s="977"/>
      <c r="C57" s="973"/>
      <c r="D57" s="11" t="s">
        <v>484</v>
      </c>
      <c r="E57" s="322" t="s">
        <v>126</v>
      </c>
      <c r="F57" s="322"/>
      <c r="G57" s="323"/>
      <c r="H57" s="391" t="s">
        <v>127</v>
      </c>
      <c r="I57" s="672"/>
      <c r="J57" s="673"/>
      <c r="K57" s="39"/>
      <c r="L57" s="665" t="s">
        <v>57</v>
      </c>
      <c r="M57" s="665" t="s">
        <v>57</v>
      </c>
      <c r="N57" s="39"/>
      <c r="O57" s="39"/>
      <c r="P57" s="665" t="s">
        <v>57</v>
      </c>
      <c r="Q57" s="39"/>
      <c r="R57" s="39"/>
      <c r="S57" s="39"/>
      <c r="T57" s="39"/>
      <c r="U57" s="665" t="s">
        <v>57</v>
      </c>
      <c r="V57" s="378"/>
      <c r="W57" s="672"/>
      <c r="X57" s="673"/>
      <c r="Y57" s="39"/>
      <c r="Z57" s="666" t="s">
        <v>57</v>
      </c>
      <c r="AA57" s="669" t="s">
        <v>57</v>
      </c>
      <c r="AB57" s="378" t="s">
        <v>57</v>
      </c>
      <c r="AC57" s="672"/>
      <c r="AD57" s="673"/>
      <c r="AE57" s="673"/>
      <c r="AF57" s="674"/>
      <c r="AG57" s="752" t="s">
        <v>57</v>
      </c>
      <c r="AH57" s="669" t="s">
        <v>57</v>
      </c>
      <c r="AI57" s="39" t="s">
        <v>57</v>
      </c>
      <c r="AJ57" s="39" t="s">
        <v>57</v>
      </c>
      <c r="AK57" s="378"/>
      <c r="AL57" s="669" t="s">
        <v>57</v>
      </c>
      <c r="AM57" s="673"/>
      <c r="AN57" s="39" t="s">
        <v>57</v>
      </c>
      <c r="AO57" s="806" t="s">
        <v>57</v>
      </c>
      <c r="AP57" s="672"/>
      <c r="AQ57" s="818"/>
      <c r="AR57" s="378" t="s">
        <v>57</v>
      </c>
      <c r="AS57" s="385" t="s">
        <v>57</v>
      </c>
      <c r="AT57" s="669"/>
      <c r="AU57" s="39"/>
      <c r="AV57" s="39"/>
      <c r="AW57" s="665" t="s">
        <v>57</v>
      </c>
      <c r="AX57" s="378"/>
      <c r="AY57" s="669"/>
      <c r="AZ57" s="39"/>
      <c r="BA57" s="39"/>
      <c r="BB57" s="378"/>
      <c r="BC57" s="573"/>
      <c r="BD57" s="573"/>
      <c r="BE57" s="573"/>
      <c r="BF57" s="573"/>
      <c r="BG57" s="573"/>
      <c r="BH57" s="573"/>
      <c r="BI57" s="573"/>
      <c r="BJ57" s="573"/>
      <c r="BK57" s="573"/>
      <c r="BL57" s="573"/>
      <c r="BM57" s="573"/>
      <c r="BN57" s="573"/>
      <c r="BO57" s="573"/>
      <c r="BP57" s="573"/>
      <c r="BQ57" s="675"/>
    </row>
    <row r="58" spans="1:69" ht="56.25" customHeight="1">
      <c r="A58" s="955"/>
      <c r="B58" s="977"/>
      <c r="C58" s="973"/>
      <c r="D58" s="11" t="s">
        <v>485</v>
      </c>
      <c r="E58" s="322" t="s">
        <v>126</v>
      </c>
      <c r="F58" s="322"/>
      <c r="G58" s="323"/>
      <c r="H58" s="391" t="s">
        <v>127</v>
      </c>
      <c r="I58" s="672"/>
      <c r="J58" s="673"/>
      <c r="K58" s="39"/>
      <c r="L58" s="665" t="s">
        <v>57</v>
      </c>
      <c r="M58" s="665" t="s">
        <v>57</v>
      </c>
      <c r="N58" s="39"/>
      <c r="O58" s="39"/>
      <c r="P58" s="665" t="s">
        <v>57</v>
      </c>
      <c r="Q58" s="39"/>
      <c r="R58" s="39"/>
      <c r="S58" s="39"/>
      <c r="T58" s="39"/>
      <c r="U58" s="665" t="s">
        <v>57</v>
      </c>
      <c r="V58" s="378"/>
      <c r="W58" s="672"/>
      <c r="X58" s="673"/>
      <c r="Y58" s="39"/>
      <c r="Z58" s="666" t="s">
        <v>57</v>
      </c>
      <c r="AA58" s="669" t="s">
        <v>57</v>
      </c>
      <c r="AB58" s="378" t="s">
        <v>57</v>
      </c>
      <c r="AC58" s="672"/>
      <c r="AD58" s="673"/>
      <c r="AE58" s="673"/>
      <c r="AF58" s="674"/>
      <c r="AG58" s="752" t="s">
        <v>57</v>
      </c>
      <c r="AH58" s="669" t="s">
        <v>57</v>
      </c>
      <c r="AI58" s="39" t="s">
        <v>57</v>
      </c>
      <c r="AJ58" s="39" t="s">
        <v>57</v>
      </c>
      <c r="AK58" s="378"/>
      <c r="AL58" s="669" t="s">
        <v>57</v>
      </c>
      <c r="AM58" s="673"/>
      <c r="AN58" s="39" t="s">
        <v>57</v>
      </c>
      <c r="AO58" s="806" t="s">
        <v>57</v>
      </c>
      <c r="AP58" s="672"/>
      <c r="AQ58" s="818"/>
      <c r="AR58" s="378" t="s">
        <v>57</v>
      </c>
      <c r="AS58" s="385" t="s">
        <v>57</v>
      </c>
      <c r="AT58" s="669"/>
      <c r="AU58" s="39"/>
      <c r="AV58" s="39"/>
      <c r="AW58" s="665" t="s">
        <v>57</v>
      </c>
      <c r="AX58" s="378"/>
      <c r="AY58" s="669"/>
      <c r="AZ58" s="39"/>
      <c r="BA58" s="39"/>
      <c r="BB58" s="378"/>
      <c r="BC58" s="573"/>
      <c r="BD58" s="573"/>
      <c r="BE58" s="573"/>
      <c r="BF58" s="573"/>
      <c r="BG58" s="573"/>
      <c r="BH58" s="573"/>
      <c r="BI58" s="573"/>
      <c r="BJ58" s="573"/>
      <c r="BK58" s="573"/>
      <c r="BL58" s="573"/>
      <c r="BM58" s="573"/>
      <c r="BN58" s="573"/>
      <c r="BO58" s="573"/>
      <c r="BP58" s="573"/>
      <c r="BQ58" s="675"/>
    </row>
    <row r="59" spans="1:69" ht="56.25" customHeight="1">
      <c r="A59" s="955"/>
      <c r="B59" s="977"/>
      <c r="C59" s="973"/>
      <c r="D59" s="11" t="s">
        <v>486</v>
      </c>
      <c r="E59" s="322" t="s">
        <v>126</v>
      </c>
      <c r="F59" s="322"/>
      <c r="G59" s="323"/>
      <c r="H59" s="391" t="s">
        <v>127</v>
      </c>
      <c r="I59" s="672"/>
      <c r="J59" s="673"/>
      <c r="K59" s="39"/>
      <c r="L59" s="665" t="s">
        <v>57</v>
      </c>
      <c r="M59" s="665" t="s">
        <v>57</v>
      </c>
      <c r="N59" s="39"/>
      <c r="O59" s="39"/>
      <c r="P59" s="665" t="s">
        <v>57</v>
      </c>
      <c r="Q59" s="39"/>
      <c r="R59" s="39"/>
      <c r="S59" s="39"/>
      <c r="T59" s="39"/>
      <c r="U59" s="665" t="s">
        <v>57</v>
      </c>
      <c r="V59" s="378"/>
      <c r="W59" s="672"/>
      <c r="X59" s="673"/>
      <c r="Y59" s="39"/>
      <c r="Z59" s="666" t="s">
        <v>57</v>
      </c>
      <c r="AA59" s="669" t="s">
        <v>57</v>
      </c>
      <c r="AB59" s="378" t="s">
        <v>57</v>
      </c>
      <c r="AC59" s="672"/>
      <c r="AD59" s="673"/>
      <c r="AE59" s="673"/>
      <c r="AF59" s="674"/>
      <c r="AG59" s="752" t="s">
        <v>57</v>
      </c>
      <c r="AH59" s="669" t="s">
        <v>57</v>
      </c>
      <c r="AI59" s="39" t="s">
        <v>57</v>
      </c>
      <c r="AJ59" s="39" t="s">
        <v>57</v>
      </c>
      <c r="AK59" s="378"/>
      <c r="AL59" s="669" t="s">
        <v>57</v>
      </c>
      <c r="AM59" s="673"/>
      <c r="AN59" s="39" t="s">
        <v>57</v>
      </c>
      <c r="AO59" s="806" t="s">
        <v>57</v>
      </c>
      <c r="AP59" s="672"/>
      <c r="AQ59" s="818"/>
      <c r="AR59" s="378" t="s">
        <v>57</v>
      </c>
      <c r="AS59" s="385" t="s">
        <v>57</v>
      </c>
      <c r="AT59" s="669"/>
      <c r="AU59" s="39"/>
      <c r="AV59" s="39"/>
      <c r="AW59" s="665" t="s">
        <v>57</v>
      </c>
      <c r="AX59" s="378"/>
      <c r="AY59" s="669"/>
      <c r="AZ59" s="39"/>
      <c r="BA59" s="39"/>
      <c r="BB59" s="378"/>
      <c r="BC59" s="573"/>
      <c r="BD59" s="573"/>
      <c r="BE59" s="573"/>
      <c r="BF59" s="573"/>
      <c r="BG59" s="573"/>
      <c r="BH59" s="573"/>
      <c r="BI59" s="573"/>
      <c r="BJ59" s="573"/>
      <c r="BK59" s="573"/>
      <c r="BL59" s="573"/>
      <c r="BM59" s="573"/>
      <c r="BN59" s="573"/>
      <c r="BO59" s="573"/>
      <c r="BP59" s="573"/>
      <c r="BQ59" s="675"/>
    </row>
    <row r="60" spans="1:69" ht="56.25" customHeight="1">
      <c r="A60" s="956" t="s">
        <v>397</v>
      </c>
      <c r="B60" s="980"/>
      <c r="C60" s="974" t="s">
        <v>406</v>
      </c>
      <c r="D60" s="311" t="s">
        <v>487</v>
      </c>
      <c r="E60" s="8" t="s">
        <v>143</v>
      </c>
      <c r="F60" s="14" t="s">
        <v>57</v>
      </c>
      <c r="G60" s="87" t="s">
        <v>140</v>
      </c>
      <c r="H60" s="761" t="s">
        <v>127</v>
      </c>
      <c r="I60" s="372"/>
      <c r="J60" s="40"/>
      <c r="K60" s="40"/>
      <c r="L60" s="40"/>
      <c r="M60" s="40"/>
      <c r="N60" s="40"/>
      <c r="O60" s="40"/>
      <c r="P60" s="40"/>
      <c r="Q60" s="40"/>
      <c r="R60" s="40"/>
      <c r="S60" s="40"/>
      <c r="T60" s="40"/>
      <c r="U60" s="40"/>
      <c r="V60" s="377"/>
      <c r="W60" s="372"/>
      <c r="X60" s="40"/>
      <c r="Y60" s="40"/>
      <c r="Z60" s="377"/>
      <c r="AA60" s="372"/>
      <c r="AB60" s="377"/>
      <c r="AC60" s="372"/>
      <c r="AD60" s="40"/>
      <c r="AE60" s="40"/>
      <c r="AF60" s="377"/>
      <c r="AG60" s="753"/>
      <c r="AH60" s="794"/>
      <c r="AI60" s="754"/>
      <c r="AJ60" s="40"/>
      <c r="AK60" s="377"/>
      <c r="AL60" s="372"/>
      <c r="AM60" s="40"/>
      <c r="AN60" s="40"/>
      <c r="AO60" s="807"/>
      <c r="AP60" s="372"/>
      <c r="AQ60" s="820"/>
      <c r="AR60" s="826"/>
      <c r="AS60" s="384"/>
      <c r="AT60" s="372"/>
      <c r="AU60" s="40"/>
      <c r="AV60" s="40"/>
      <c r="AW60" s="40"/>
      <c r="AX60" s="377"/>
      <c r="AY60" s="372"/>
      <c r="AZ60" s="40"/>
      <c r="BA60" s="40"/>
      <c r="BB60" s="377"/>
      <c r="BC60" s="221"/>
      <c r="BD60" s="221"/>
      <c r="BE60" s="221"/>
      <c r="BF60" s="221"/>
      <c r="BG60" s="221"/>
      <c r="BH60" s="221"/>
      <c r="BI60" s="221"/>
      <c r="BJ60" s="221"/>
      <c r="BK60" s="221"/>
      <c r="BL60" s="221"/>
      <c r="BM60" s="221"/>
      <c r="BN60" s="221"/>
      <c r="BO60" s="221"/>
      <c r="BP60" s="221"/>
      <c r="BQ60" s="221"/>
    </row>
    <row r="61" spans="1:69" ht="56.25" customHeight="1">
      <c r="A61" s="954"/>
      <c r="B61" s="981"/>
      <c r="C61" s="973"/>
      <c r="D61" s="311" t="s">
        <v>488</v>
      </c>
      <c r="E61" s="8" t="s">
        <v>143</v>
      </c>
      <c r="F61" s="14" t="s">
        <v>57</v>
      </c>
      <c r="G61" s="307" t="s">
        <v>140</v>
      </c>
      <c r="H61" s="761" t="s">
        <v>127</v>
      </c>
      <c r="I61" s="372"/>
      <c r="J61" s="40"/>
      <c r="K61" s="40"/>
      <c r="L61" s="40"/>
      <c r="M61" s="40"/>
      <c r="N61" s="40"/>
      <c r="O61" s="40"/>
      <c r="P61" s="40"/>
      <c r="Q61" s="40"/>
      <c r="R61" s="40"/>
      <c r="S61" s="40"/>
      <c r="T61" s="40"/>
      <c r="U61" s="40"/>
      <c r="V61" s="377"/>
      <c r="W61" s="372"/>
      <c r="X61" s="40"/>
      <c r="Y61" s="40"/>
      <c r="Z61" s="377"/>
      <c r="AA61" s="372"/>
      <c r="AB61" s="377"/>
      <c r="AC61" s="372"/>
      <c r="AD61" s="40"/>
      <c r="AE61" s="40"/>
      <c r="AF61" s="377"/>
      <c r="AG61" s="753"/>
      <c r="AH61" s="794"/>
      <c r="AI61" s="754"/>
      <c r="AJ61" s="40"/>
      <c r="AK61" s="377"/>
      <c r="AL61" s="372"/>
      <c r="AM61" s="40"/>
      <c r="AN61" s="40"/>
      <c r="AO61" s="807"/>
      <c r="AP61" s="372"/>
      <c r="AQ61" s="820"/>
      <c r="AR61" s="826"/>
      <c r="AS61" s="384"/>
      <c r="AT61" s="372"/>
      <c r="AU61" s="40"/>
      <c r="AV61" s="40"/>
      <c r="AW61" s="40"/>
      <c r="AX61" s="377"/>
      <c r="AY61" s="372"/>
      <c r="AZ61" s="40"/>
      <c r="BA61" s="40"/>
      <c r="BB61" s="377"/>
      <c r="BC61" s="221"/>
      <c r="BD61" s="221"/>
      <c r="BE61" s="221"/>
      <c r="BF61" s="221"/>
      <c r="BG61" s="221"/>
      <c r="BH61" s="221"/>
      <c r="BI61" s="221"/>
      <c r="BJ61" s="221"/>
      <c r="BK61" s="221"/>
      <c r="BL61" s="221"/>
      <c r="BM61" s="221"/>
      <c r="BN61" s="221"/>
      <c r="BO61" s="221"/>
      <c r="BP61" s="221"/>
      <c r="BQ61" s="221"/>
    </row>
    <row r="62" spans="1:69" ht="56.25" customHeight="1">
      <c r="A62" s="954"/>
      <c r="B62" s="981"/>
      <c r="C62" s="973"/>
      <c r="D62" s="311" t="s">
        <v>489</v>
      </c>
      <c r="E62" s="8" t="s">
        <v>143</v>
      </c>
      <c r="F62" s="14" t="s">
        <v>57</v>
      </c>
      <c r="G62" s="87" t="s">
        <v>140</v>
      </c>
      <c r="H62" s="761" t="s">
        <v>127</v>
      </c>
      <c r="I62" s="372"/>
      <c r="J62" s="40"/>
      <c r="K62" s="40"/>
      <c r="L62" s="40"/>
      <c r="M62" s="40"/>
      <c r="N62" s="40"/>
      <c r="O62" s="40"/>
      <c r="P62" s="40"/>
      <c r="Q62" s="40"/>
      <c r="R62" s="40"/>
      <c r="S62" s="40"/>
      <c r="T62" s="40"/>
      <c r="U62" s="40"/>
      <c r="V62" s="377"/>
      <c r="W62" s="372"/>
      <c r="X62" s="40"/>
      <c r="Y62" s="40"/>
      <c r="Z62" s="377"/>
      <c r="AA62" s="372"/>
      <c r="AB62" s="377"/>
      <c r="AC62" s="372"/>
      <c r="AD62" s="40"/>
      <c r="AE62" s="40"/>
      <c r="AF62" s="377"/>
      <c r="AG62" s="753"/>
      <c r="AH62" s="794"/>
      <c r="AI62" s="754"/>
      <c r="AJ62" s="40"/>
      <c r="AK62" s="377"/>
      <c r="AL62" s="372"/>
      <c r="AM62" s="40"/>
      <c r="AN62" s="40"/>
      <c r="AO62" s="807"/>
      <c r="AP62" s="372" t="s">
        <v>57</v>
      </c>
      <c r="AQ62" s="820"/>
      <c r="AR62" s="377" t="s">
        <v>57</v>
      </c>
      <c r="AS62" s="384"/>
      <c r="AT62" s="372"/>
      <c r="AU62" s="40"/>
      <c r="AV62" s="40"/>
      <c r="AW62" s="40"/>
      <c r="AX62" s="377"/>
      <c r="AY62" s="372"/>
      <c r="AZ62" s="40"/>
      <c r="BA62" s="40"/>
      <c r="BB62" s="377"/>
      <c r="BC62" s="221"/>
      <c r="BD62" s="221"/>
      <c r="BE62" s="221"/>
      <c r="BF62" s="221"/>
      <c r="BG62" s="221"/>
      <c r="BH62" s="221"/>
      <c r="BI62" s="221"/>
      <c r="BJ62" s="221"/>
      <c r="BK62" s="221"/>
      <c r="BL62" s="221"/>
      <c r="BM62" s="221"/>
      <c r="BN62" s="221"/>
      <c r="BO62" s="221"/>
      <c r="BP62" s="221"/>
      <c r="BQ62" s="221"/>
    </row>
    <row r="63" spans="1:69" ht="56.25" customHeight="1">
      <c r="A63" s="954"/>
      <c r="B63" s="981"/>
      <c r="C63" s="973"/>
      <c r="D63" s="351" t="s">
        <v>649</v>
      </c>
      <c r="E63" s="8" t="s">
        <v>143</v>
      </c>
      <c r="F63" s="14" t="s">
        <v>57</v>
      </c>
      <c r="G63" s="87" t="s">
        <v>140</v>
      </c>
      <c r="H63" s="761" t="s">
        <v>127</v>
      </c>
      <c r="I63" s="372"/>
      <c r="J63" s="40"/>
      <c r="K63" s="40"/>
      <c r="L63" s="40"/>
      <c r="M63" s="40"/>
      <c r="N63" s="40"/>
      <c r="O63" s="40"/>
      <c r="P63" s="40"/>
      <c r="Q63" s="40"/>
      <c r="R63" s="40"/>
      <c r="S63" s="40"/>
      <c r="T63" s="40"/>
      <c r="U63" s="40"/>
      <c r="V63" s="377"/>
      <c r="W63" s="372"/>
      <c r="X63" s="40"/>
      <c r="Y63" s="40"/>
      <c r="Z63" s="377"/>
      <c r="AA63" s="372"/>
      <c r="AB63" s="377"/>
      <c r="AC63" s="372"/>
      <c r="AD63" s="40"/>
      <c r="AE63" s="40"/>
      <c r="AF63" s="377"/>
      <c r="AG63" s="753"/>
      <c r="AH63" s="794"/>
      <c r="AI63" s="754"/>
      <c r="AJ63" s="40"/>
      <c r="AK63" s="377"/>
      <c r="AL63" s="372"/>
      <c r="AM63" s="40"/>
      <c r="AN63" s="40"/>
      <c r="AO63" s="807"/>
      <c r="AP63" s="372"/>
      <c r="AQ63" s="820"/>
      <c r="AR63" s="826"/>
      <c r="AS63" s="384"/>
      <c r="AT63" s="372"/>
      <c r="AU63" s="40"/>
      <c r="AV63" s="40"/>
      <c r="AW63" s="40"/>
      <c r="AX63" s="377"/>
      <c r="AY63" s="372"/>
      <c r="AZ63" s="40"/>
      <c r="BA63" s="40"/>
      <c r="BB63" s="377"/>
      <c r="BC63" s="221"/>
      <c r="BD63" s="221"/>
      <c r="BE63" s="221"/>
      <c r="BF63" s="221"/>
      <c r="BG63" s="221"/>
      <c r="BH63" s="221"/>
      <c r="BI63" s="221"/>
      <c r="BJ63" s="221"/>
      <c r="BK63" s="221"/>
      <c r="BL63" s="221"/>
      <c r="BM63" s="221"/>
      <c r="BN63" s="221"/>
      <c r="BO63" s="221"/>
      <c r="BP63" s="221"/>
      <c r="BQ63" s="221"/>
    </row>
    <row r="64" spans="1:69" ht="56.25" customHeight="1">
      <c r="A64" s="954"/>
      <c r="B64" s="981"/>
      <c r="C64" s="973"/>
      <c r="D64" s="311" t="s">
        <v>490</v>
      </c>
      <c r="E64" s="8" t="s">
        <v>143</v>
      </c>
      <c r="F64" s="235"/>
      <c r="G64" s="161"/>
      <c r="H64" s="762" t="s">
        <v>127</v>
      </c>
      <c r="I64" s="664" t="s">
        <v>57</v>
      </c>
      <c r="J64" s="39"/>
      <c r="K64" s="673"/>
      <c r="L64" s="673"/>
      <c r="M64" s="665" t="s">
        <v>57</v>
      </c>
      <c r="N64" s="673"/>
      <c r="O64" s="673"/>
      <c r="P64" s="665" t="s">
        <v>57</v>
      </c>
      <c r="Q64" s="673"/>
      <c r="R64" s="673"/>
      <c r="S64" s="673"/>
      <c r="T64" s="673"/>
      <c r="U64" s="665" t="s">
        <v>57</v>
      </c>
      <c r="V64" s="666" t="s">
        <v>57</v>
      </c>
      <c r="W64" s="669" t="s">
        <v>57</v>
      </c>
      <c r="X64" s="39"/>
      <c r="Y64" s="673"/>
      <c r="Z64" s="674"/>
      <c r="AA64" s="672"/>
      <c r="AB64" s="674"/>
      <c r="AC64" s="669" t="s">
        <v>57</v>
      </c>
      <c r="AD64" s="39" t="s">
        <v>57</v>
      </c>
      <c r="AE64" s="673"/>
      <c r="AF64" s="674"/>
      <c r="AG64" s="750"/>
      <c r="AH64" s="669" t="s">
        <v>57</v>
      </c>
      <c r="AI64" s="39" t="s">
        <v>57</v>
      </c>
      <c r="AJ64" s="39" t="s">
        <v>57</v>
      </c>
      <c r="AK64" s="674"/>
      <c r="AL64" s="669" t="s">
        <v>57</v>
      </c>
      <c r="AM64" s="39" t="s">
        <v>57</v>
      </c>
      <c r="AN64" s="39" t="s">
        <v>57</v>
      </c>
      <c r="AO64" s="806" t="s">
        <v>57</v>
      </c>
      <c r="AP64" s="672"/>
      <c r="AQ64" s="39" t="s">
        <v>57</v>
      </c>
      <c r="AR64" s="378" t="s">
        <v>57</v>
      </c>
      <c r="AS64" s="676"/>
      <c r="AT64" s="672"/>
      <c r="AU64" s="665" t="s">
        <v>57</v>
      </c>
      <c r="AV64" s="673"/>
      <c r="AW64" s="665" t="s">
        <v>57</v>
      </c>
      <c r="AX64" s="674"/>
      <c r="AY64" s="669" t="s">
        <v>57</v>
      </c>
      <c r="AZ64" s="39" t="s">
        <v>57</v>
      </c>
      <c r="BA64" s="39" t="s">
        <v>57</v>
      </c>
      <c r="BB64" s="378" t="s">
        <v>57</v>
      </c>
      <c r="BC64" s="573" t="s">
        <v>57</v>
      </c>
      <c r="BD64" s="573" t="s">
        <v>57</v>
      </c>
      <c r="BE64" s="573" t="s">
        <v>57</v>
      </c>
      <c r="BF64" s="573" t="s">
        <v>57</v>
      </c>
      <c r="BG64" s="573" t="s">
        <v>57</v>
      </c>
      <c r="BH64" s="573" t="s">
        <v>57</v>
      </c>
      <c r="BI64" s="573" t="s">
        <v>57</v>
      </c>
      <c r="BJ64" s="573" t="s">
        <v>57</v>
      </c>
      <c r="BK64" s="573" t="s">
        <v>57</v>
      </c>
      <c r="BL64" s="573" t="s">
        <v>57</v>
      </c>
      <c r="BM64" s="573" t="s">
        <v>57</v>
      </c>
      <c r="BN64" s="573" t="s">
        <v>57</v>
      </c>
      <c r="BO64" s="573" t="s">
        <v>57</v>
      </c>
      <c r="BP64" s="573" t="s">
        <v>57</v>
      </c>
      <c r="BQ64" s="573" t="s">
        <v>57</v>
      </c>
    </row>
    <row r="65" spans="1:69" ht="56.25" customHeight="1">
      <c r="A65" s="954"/>
      <c r="B65" s="981"/>
      <c r="C65" s="973"/>
      <c r="D65" s="311" t="s">
        <v>491</v>
      </c>
      <c r="E65" s="8" t="s">
        <v>143</v>
      </c>
      <c r="F65" s="14" t="s">
        <v>57</v>
      </c>
      <c r="G65" s="87" t="s">
        <v>140</v>
      </c>
      <c r="H65" s="761" t="s">
        <v>127</v>
      </c>
      <c r="I65" s="372"/>
      <c r="J65" s="40"/>
      <c r="K65" s="40"/>
      <c r="L65" s="40"/>
      <c r="M65" s="40"/>
      <c r="N65" s="40"/>
      <c r="O65" s="40"/>
      <c r="P65" s="40"/>
      <c r="Q65" s="40"/>
      <c r="R65" s="40"/>
      <c r="S65" s="40"/>
      <c r="T65" s="40"/>
      <c r="U65" s="40"/>
      <c r="V65" s="377"/>
      <c r="W65" s="372"/>
      <c r="X65" s="40"/>
      <c r="Y65" s="40"/>
      <c r="Z65" s="377"/>
      <c r="AA65" s="372"/>
      <c r="AB65" s="377"/>
      <c r="AC65" s="372"/>
      <c r="AD65" s="40"/>
      <c r="AE65" s="40"/>
      <c r="AF65" s="377"/>
      <c r="AG65" s="753"/>
      <c r="AH65" s="794"/>
      <c r="AI65" s="754"/>
      <c r="AJ65" s="40"/>
      <c r="AK65" s="377"/>
      <c r="AL65" s="372"/>
      <c r="AM65" s="40"/>
      <c r="AN65" s="40"/>
      <c r="AO65" s="807"/>
      <c r="AP65" s="372"/>
      <c r="AQ65" s="820"/>
      <c r="AR65" s="827"/>
      <c r="AS65" s="384"/>
      <c r="AT65" s="372"/>
      <c r="AU65" s="40"/>
      <c r="AV65" s="40"/>
      <c r="AW65" s="40"/>
      <c r="AX65" s="377"/>
      <c r="AY65" s="372"/>
      <c r="AZ65" s="40"/>
      <c r="BA65" s="40"/>
      <c r="BB65" s="377"/>
      <c r="BC65" s="221"/>
      <c r="BD65" s="221"/>
      <c r="BE65" s="221"/>
      <c r="BF65" s="221"/>
      <c r="BG65" s="221"/>
      <c r="BH65" s="221"/>
      <c r="BI65" s="221"/>
      <c r="BJ65" s="221"/>
      <c r="BK65" s="221"/>
      <c r="BL65" s="221"/>
      <c r="BM65" s="221"/>
      <c r="BN65" s="221"/>
      <c r="BO65" s="221"/>
      <c r="BP65" s="221"/>
      <c r="BQ65" s="221"/>
    </row>
    <row r="66" spans="1:69" ht="56.25" customHeight="1" thickBot="1">
      <c r="A66" s="957"/>
      <c r="B66" s="982"/>
      <c r="C66" s="975"/>
      <c r="D66" s="312" t="s">
        <v>492</v>
      </c>
      <c r="E66" s="18" t="s">
        <v>143</v>
      </c>
      <c r="F66" s="236"/>
      <c r="G66" s="164"/>
      <c r="H66" s="763" t="s">
        <v>127</v>
      </c>
      <c r="I66" s="664" t="s">
        <v>57</v>
      </c>
      <c r="J66" s="39"/>
      <c r="K66" s="673"/>
      <c r="L66" s="673"/>
      <c r="M66" s="673"/>
      <c r="N66" s="673"/>
      <c r="O66" s="673"/>
      <c r="P66" s="665" t="s">
        <v>57</v>
      </c>
      <c r="Q66" s="673"/>
      <c r="R66" s="673"/>
      <c r="S66" s="673"/>
      <c r="T66" s="673"/>
      <c r="U66" s="665" t="s">
        <v>57</v>
      </c>
      <c r="V66" s="666" t="s">
        <v>57</v>
      </c>
      <c r="W66" s="669" t="s">
        <v>57</v>
      </c>
      <c r="X66" s="39"/>
      <c r="Y66" s="673"/>
      <c r="Z66" s="674"/>
      <c r="AA66" s="672"/>
      <c r="AB66" s="674"/>
      <c r="AC66" s="669" t="s">
        <v>57</v>
      </c>
      <c r="AD66" s="673"/>
      <c r="AE66" s="673"/>
      <c r="AF66" s="674"/>
      <c r="AG66" s="750"/>
      <c r="AH66" s="669" t="s">
        <v>57</v>
      </c>
      <c r="AI66" s="39" t="s">
        <v>57</v>
      </c>
      <c r="AJ66" s="673"/>
      <c r="AK66" s="674"/>
      <c r="AL66" s="669" t="s">
        <v>57</v>
      </c>
      <c r="AM66" s="39" t="s">
        <v>57</v>
      </c>
      <c r="AN66" s="39" t="s">
        <v>57</v>
      </c>
      <c r="AO66" s="806" t="s">
        <v>57</v>
      </c>
      <c r="AP66" s="672"/>
      <c r="AQ66" s="818"/>
      <c r="AR66" s="828"/>
      <c r="AS66" s="676"/>
      <c r="AT66" s="672"/>
      <c r="AU66" s="673"/>
      <c r="AV66" s="673"/>
      <c r="AW66" s="673"/>
      <c r="AX66" s="674"/>
      <c r="AY66" s="669" t="s">
        <v>57</v>
      </c>
      <c r="AZ66" s="39" t="s">
        <v>57</v>
      </c>
      <c r="BA66" s="39" t="s">
        <v>57</v>
      </c>
      <c r="BB66" s="378" t="s">
        <v>57</v>
      </c>
      <c r="BC66" s="573" t="s">
        <v>57</v>
      </c>
      <c r="BD66" s="573" t="s">
        <v>57</v>
      </c>
      <c r="BE66" s="573" t="s">
        <v>57</v>
      </c>
      <c r="BF66" s="573" t="s">
        <v>57</v>
      </c>
      <c r="BG66" s="573" t="s">
        <v>57</v>
      </c>
      <c r="BH66" s="573" t="s">
        <v>57</v>
      </c>
      <c r="BI66" s="573" t="s">
        <v>57</v>
      </c>
      <c r="BJ66" s="573" t="s">
        <v>57</v>
      </c>
      <c r="BK66" s="573" t="s">
        <v>57</v>
      </c>
      <c r="BL66" s="573" t="s">
        <v>57</v>
      </c>
      <c r="BM66" s="573" t="s">
        <v>57</v>
      </c>
      <c r="BN66" s="573" t="s">
        <v>57</v>
      </c>
      <c r="BO66" s="573" t="s">
        <v>57</v>
      </c>
      <c r="BP66" s="573" t="s">
        <v>57</v>
      </c>
      <c r="BQ66" s="573" t="s">
        <v>57</v>
      </c>
    </row>
    <row r="67" spans="1:69" ht="56.25" customHeight="1">
      <c r="A67" s="969" t="s">
        <v>95</v>
      </c>
      <c r="B67" s="983"/>
      <c r="C67" s="904" t="s">
        <v>407</v>
      </c>
      <c r="D67" s="67" t="s">
        <v>493</v>
      </c>
      <c r="E67" s="324" t="s">
        <v>124</v>
      </c>
      <c r="F67" s="324"/>
      <c r="G67" s="325"/>
      <c r="H67" s="764"/>
      <c r="I67" s="672"/>
      <c r="J67" s="673"/>
      <c r="K67" s="673"/>
      <c r="L67" s="673"/>
      <c r="M67" s="673"/>
      <c r="N67" s="673"/>
      <c r="O67" s="673"/>
      <c r="P67" s="673"/>
      <c r="Q67" s="673"/>
      <c r="R67" s="673"/>
      <c r="S67" s="673"/>
      <c r="T67" s="673"/>
      <c r="U67" s="673"/>
      <c r="V67" s="666" t="s">
        <v>57</v>
      </c>
      <c r="W67" s="672"/>
      <c r="X67" s="673"/>
      <c r="Y67" s="673"/>
      <c r="Z67" s="674"/>
      <c r="AA67" s="672"/>
      <c r="AB67" s="674"/>
      <c r="AC67" s="669" t="s">
        <v>57</v>
      </c>
      <c r="AD67" s="673"/>
      <c r="AE67" s="673"/>
      <c r="AF67" s="674"/>
      <c r="AG67" s="750"/>
      <c r="AH67" s="669"/>
      <c r="AI67" s="39"/>
      <c r="AJ67" s="673"/>
      <c r="AK67" s="674"/>
      <c r="AL67" s="669" t="s">
        <v>57</v>
      </c>
      <c r="AM67" s="39" t="s">
        <v>57</v>
      </c>
      <c r="AN67" s="39" t="s">
        <v>57</v>
      </c>
      <c r="AO67" s="806" t="s">
        <v>57</v>
      </c>
      <c r="AP67" s="672"/>
      <c r="AQ67" s="818"/>
      <c r="AR67" s="378" t="s">
        <v>57</v>
      </c>
      <c r="AS67" s="676"/>
      <c r="AT67" s="672"/>
      <c r="AU67" s="673"/>
      <c r="AV67" s="673"/>
      <c r="AW67" s="665" t="s">
        <v>57</v>
      </c>
      <c r="AX67" s="674"/>
      <c r="AY67" s="669" t="s">
        <v>57</v>
      </c>
      <c r="AZ67" s="39" t="s">
        <v>57</v>
      </c>
      <c r="BA67" s="39" t="s">
        <v>57</v>
      </c>
      <c r="BB67" s="378" t="s">
        <v>57</v>
      </c>
      <c r="BC67" s="573" t="s">
        <v>57</v>
      </c>
      <c r="BD67" s="573" t="s">
        <v>57</v>
      </c>
      <c r="BE67" s="573" t="s">
        <v>57</v>
      </c>
      <c r="BF67" s="573" t="s">
        <v>57</v>
      </c>
      <c r="BG67" s="573" t="s">
        <v>57</v>
      </c>
      <c r="BH67" s="573" t="s">
        <v>57</v>
      </c>
      <c r="BI67" s="573" t="s">
        <v>57</v>
      </c>
      <c r="BJ67" s="573" t="s">
        <v>57</v>
      </c>
      <c r="BK67" s="573" t="s">
        <v>57</v>
      </c>
      <c r="BL67" s="573" t="s">
        <v>57</v>
      </c>
      <c r="BM67" s="573" t="s">
        <v>57</v>
      </c>
      <c r="BN67" s="573" t="s">
        <v>57</v>
      </c>
      <c r="BO67" s="573" t="s">
        <v>57</v>
      </c>
      <c r="BP67" s="573" t="s">
        <v>57</v>
      </c>
      <c r="BQ67" s="573" t="s">
        <v>57</v>
      </c>
    </row>
    <row r="68" spans="1:69" ht="56.25" customHeight="1">
      <c r="A68" s="969"/>
      <c r="B68" s="984"/>
      <c r="C68" s="906"/>
      <c r="D68" s="56" t="s">
        <v>494</v>
      </c>
      <c r="E68" s="16" t="s">
        <v>124</v>
      </c>
      <c r="F68" s="16"/>
      <c r="G68" s="320"/>
      <c r="H68" s="765"/>
      <c r="I68" s="672"/>
      <c r="J68" s="673"/>
      <c r="K68" s="673"/>
      <c r="L68" s="673"/>
      <c r="M68" s="673"/>
      <c r="N68" s="673"/>
      <c r="O68" s="673"/>
      <c r="P68" s="673"/>
      <c r="Q68" s="673"/>
      <c r="R68" s="673"/>
      <c r="S68" s="673"/>
      <c r="T68" s="673"/>
      <c r="U68" s="673"/>
      <c r="V68" s="666" t="s">
        <v>57</v>
      </c>
      <c r="W68" s="672"/>
      <c r="X68" s="673"/>
      <c r="Y68" s="673"/>
      <c r="Z68" s="674"/>
      <c r="AA68" s="672"/>
      <c r="AB68" s="674"/>
      <c r="AC68" s="669" t="s">
        <v>57</v>
      </c>
      <c r="AD68" s="673"/>
      <c r="AE68" s="673"/>
      <c r="AF68" s="674"/>
      <c r="AG68" s="750"/>
      <c r="AH68" s="669"/>
      <c r="AI68" s="39"/>
      <c r="AJ68" s="673"/>
      <c r="AK68" s="674"/>
      <c r="AL68" s="672"/>
      <c r="AM68" s="673"/>
      <c r="AN68" s="673"/>
      <c r="AO68" s="805"/>
      <c r="AP68" s="669" t="s">
        <v>57</v>
      </c>
      <c r="AQ68" s="818"/>
      <c r="AR68" s="378" t="s">
        <v>57</v>
      </c>
      <c r="AS68" s="676"/>
      <c r="AT68" s="672"/>
      <c r="AU68" s="673"/>
      <c r="AV68" s="673"/>
      <c r="AW68" s="665" t="s">
        <v>57</v>
      </c>
      <c r="AX68" s="674"/>
      <c r="AY68" s="672"/>
      <c r="AZ68" s="673"/>
      <c r="BA68" s="673"/>
      <c r="BB68" s="674"/>
      <c r="BC68" s="675"/>
      <c r="BD68" s="675"/>
      <c r="BE68" s="675"/>
      <c r="BF68" s="675"/>
      <c r="BG68" s="675"/>
      <c r="BH68" s="675"/>
      <c r="BI68" s="675"/>
      <c r="BJ68" s="675"/>
      <c r="BK68" s="675"/>
      <c r="BL68" s="675"/>
      <c r="BM68" s="675"/>
      <c r="BN68" s="675"/>
      <c r="BO68" s="675"/>
      <c r="BP68" s="675"/>
      <c r="BQ68" s="675"/>
    </row>
    <row r="69" spans="1:69" ht="56.25" customHeight="1">
      <c r="A69" s="969"/>
      <c r="B69" s="984"/>
      <c r="C69" s="906"/>
      <c r="D69" s="56" t="s">
        <v>495</v>
      </c>
      <c r="E69" s="16" t="s">
        <v>124</v>
      </c>
      <c r="F69" s="16"/>
      <c r="G69" s="320"/>
      <c r="H69" s="765"/>
      <c r="I69" s="672"/>
      <c r="J69" s="673"/>
      <c r="K69" s="673"/>
      <c r="L69" s="673"/>
      <c r="M69" s="673"/>
      <c r="N69" s="673"/>
      <c r="O69" s="673"/>
      <c r="P69" s="673"/>
      <c r="Q69" s="673"/>
      <c r="R69" s="673"/>
      <c r="S69" s="673"/>
      <c r="T69" s="673"/>
      <c r="U69" s="673"/>
      <c r="V69" s="666" t="s">
        <v>57</v>
      </c>
      <c r="W69" s="672"/>
      <c r="X69" s="673"/>
      <c r="Y69" s="673"/>
      <c r="Z69" s="674"/>
      <c r="AA69" s="672"/>
      <c r="AB69" s="674"/>
      <c r="AC69" s="669" t="s">
        <v>57</v>
      </c>
      <c r="AD69" s="39" t="s">
        <v>57</v>
      </c>
      <c r="AE69" s="673"/>
      <c r="AF69" s="674"/>
      <c r="AG69" s="750"/>
      <c r="AH69" s="669"/>
      <c r="AI69" s="39" t="s">
        <v>57</v>
      </c>
      <c r="AJ69" s="673"/>
      <c r="AK69" s="674"/>
      <c r="AL69" s="672"/>
      <c r="AM69" s="673"/>
      <c r="AN69" s="673"/>
      <c r="AO69" s="805"/>
      <c r="AP69" s="669" t="s">
        <v>57</v>
      </c>
      <c r="AQ69" s="818"/>
      <c r="AR69" s="378" t="s">
        <v>57</v>
      </c>
      <c r="AS69" s="676"/>
      <c r="AT69" s="672"/>
      <c r="AU69" s="673"/>
      <c r="AV69" s="673"/>
      <c r="AW69" s="665" t="s">
        <v>57</v>
      </c>
      <c r="AX69" s="674"/>
      <c r="AY69" s="672"/>
      <c r="AZ69" s="673"/>
      <c r="BA69" s="673"/>
      <c r="BB69" s="674"/>
      <c r="BC69" s="675"/>
      <c r="BD69" s="675"/>
      <c r="BE69" s="675"/>
      <c r="BF69" s="675"/>
      <c r="BG69" s="675"/>
      <c r="BH69" s="675"/>
      <c r="BI69" s="675"/>
      <c r="BJ69" s="675"/>
      <c r="BK69" s="675"/>
      <c r="BL69" s="675"/>
      <c r="BM69" s="675"/>
      <c r="BN69" s="675"/>
      <c r="BO69" s="675"/>
      <c r="BP69" s="675"/>
      <c r="BQ69" s="675"/>
    </row>
    <row r="70" spans="1:69" ht="56.25" customHeight="1">
      <c r="A70" s="969"/>
      <c r="B70" s="984"/>
      <c r="C70" s="906"/>
      <c r="D70" s="56" t="s">
        <v>496</v>
      </c>
      <c r="E70" s="16" t="s">
        <v>124</v>
      </c>
      <c r="F70" s="16"/>
      <c r="G70" s="320"/>
      <c r="H70" s="765"/>
      <c r="I70" s="669" t="s">
        <v>57</v>
      </c>
      <c r="J70" s="39"/>
      <c r="K70" s="673"/>
      <c r="L70" s="673"/>
      <c r="M70" s="673"/>
      <c r="N70" s="673"/>
      <c r="O70" s="673"/>
      <c r="P70" s="673"/>
      <c r="Q70" s="673"/>
      <c r="R70" s="673"/>
      <c r="S70" s="673"/>
      <c r="T70" s="673"/>
      <c r="U70" s="673"/>
      <c r="V70" s="666" t="s">
        <v>57</v>
      </c>
      <c r="W70" s="669" t="s">
        <v>57</v>
      </c>
      <c r="X70" s="39"/>
      <c r="Y70" s="673"/>
      <c r="Z70" s="674"/>
      <c r="AA70" s="672"/>
      <c r="AB70" s="674"/>
      <c r="AC70" s="669" t="s">
        <v>57</v>
      </c>
      <c r="AD70" s="39" t="s">
        <v>57</v>
      </c>
      <c r="AE70" s="673"/>
      <c r="AF70" s="674"/>
      <c r="AG70" s="750"/>
      <c r="AH70" s="669"/>
      <c r="AI70" s="39"/>
      <c r="AJ70" s="39"/>
      <c r="AK70" s="378"/>
      <c r="AL70" s="672"/>
      <c r="AM70" s="673"/>
      <c r="AN70" s="673"/>
      <c r="AO70" s="805"/>
      <c r="AP70" s="669" t="s">
        <v>57</v>
      </c>
      <c r="AQ70" s="818"/>
      <c r="AR70" s="378" t="s">
        <v>57</v>
      </c>
      <c r="AS70" s="676"/>
      <c r="AT70" s="672"/>
      <c r="AU70" s="665" t="s">
        <v>57</v>
      </c>
      <c r="AV70" s="673"/>
      <c r="AW70" s="665" t="s">
        <v>57</v>
      </c>
      <c r="AX70" s="674"/>
      <c r="AY70" s="672"/>
      <c r="AZ70" s="673"/>
      <c r="BA70" s="673"/>
      <c r="BB70" s="674"/>
      <c r="BC70" s="675"/>
      <c r="BD70" s="675"/>
      <c r="BE70" s="675"/>
      <c r="BF70" s="675"/>
      <c r="BG70" s="675"/>
      <c r="BH70" s="675"/>
      <c r="BI70" s="675"/>
      <c r="BJ70" s="675"/>
      <c r="BK70" s="675"/>
      <c r="BL70" s="675"/>
      <c r="BM70" s="675"/>
      <c r="BN70" s="675"/>
      <c r="BO70" s="675"/>
      <c r="BP70" s="675"/>
      <c r="BQ70" s="675"/>
    </row>
    <row r="71" spans="1:69" ht="56.25" customHeight="1">
      <c r="A71" s="969"/>
      <c r="B71" s="984"/>
      <c r="C71" s="906"/>
      <c r="D71" s="56" t="s">
        <v>497</v>
      </c>
      <c r="E71" s="16" t="s">
        <v>124</v>
      </c>
      <c r="F71" s="16"/>
      <c r="G71" s="320"/>
      <c r="H71" s="765"/>
      <c r="I71" s="672"/>
      <c r="J71" s="673"/>
      <c r="K71" s="673"/>
      <c r="L71" s="673"/>
      <c r="M71" s="673"/>
      <c r="N71" s="673"/>
      <c r="O71" s="673"/>
      <c r="P71" s="673"/>
      <c r="Q71" s="673"/>
      <c r="R71" s="673"/>
      <c r="S71" s="673"/>
      <c r="T71" s="673"/>
      <c r="U71" s="673"/>
      <c r="V71" s="666" t="s">
        <v>57</v>
      </c>
      <c r="W71" s="672"/>
      <c r="X71" s="673"/>
      <c r="Y71" s="673"/>
      <c r="Z71" s="674"/>
      <c r="AA71" s="672"/>
      <c r="AB71" s="674"/>
      <c r="AC71" s="669" t="s">
        <v>57</v>
      </c>
      <c r="AD71" s="673"/>
      <c r="AE71" s="673"/>
      <c r="AF71" s="674"/>
      <c r="AG71" s="750"/>
      <c r="AH71" s="793"/>
      <c r="AI71" s="751"/>
      <c r="AJ71" s="39"/>
      <c r="AK71" s="378"/>
      <c r="AL71" s="672"/>
      <c r="AM71" s="673"/>
      <c r="AN71" s="673"/>
      <c r="AO71" s="805"/>
      <c r="AP71" s="669" t="s">
        <v>57</v>
      </c>
      <c r="AQ71" s="818"/>
      <c r="AR71" s="378" t="s">
        <v>57</v>
      </c>
      <c r="AS71" s="676"/>
      <c r="AT71" s="672"/>
      <c r="AU71" s="673"/>
      <c r="AV71" s="673"/>
      <c r="AW71" s="665" t="s">
        <v>57</v>
      </c>
      <c r="AX71" s="674"/>
      <c r="AY71" s="672"/>
      <c r="AZ71" s="673"/>
      <c r="BA71" s="673"/>
      <c r="BB71" s="674"/>
      <c r="BC71" s="675"/>
      <c r="BD71" s="675"/>
      <c r="BE71" s="675"/>
      <c r="BF71" s="675"/>
      <c r="BG71" s="675"/>
      <c r="BH71" s="675"/>
      <c r="BI71" s="675"/>
      <c r="BJ71" s="675"/>
      <c r="BK71" s="675"/>
      <c r="BL71" s="675"/>
      <c r="BM71" s="675"/>
      <c r="BN71" s="675"/>
      <c r="BO71" s="675"/>
      <c r="BP71" s="675"/>
      <c r="BQ71" s="675"/>
    </row>
    <row r="72" spans="1:69" ht="56.25" customHeight="1">
      <c r="A72" s="969"/>
      <c r="B72" s="984"/>
      <c r="C72" s="906"/>
      <c r="D72" s="56" t="s">
        <v>498</v>
      </c>
      <c r="E72" s="16" t="s">
        <v>124</v>
      </c>
      <c r="F72" s="16"/>
      <c r="G72" s="320"/>
      <c r="H72" s="765"/>
      <c r="I72" s="672"/>
      <c r="J72" s="673"/>
      <c r="K72" s="673"/>
      <c r="L72" s="673"/>
      <c r="M72" s="673"/>
      <c r="N72" s="673"/>
      <c r="O72" s="673"/>
      <c r="P72" s="673"/>
      <c r="Q72" s="673"/>
      <c r="R72" s="673"/>
      <c r="S72" s="673"/>
      <c r="T72" s="673"/>
      <c r="U72" s="673"/>
      <c r="V72" s="666" t="s">
        <v>57</v>
      </c>
      <c r="W72" s="672"/>
      <c r="X72" s="673"/>
      <c r="Y72" s="673"/>
      <c r="Z72" s="674"/>
      <c r="AA72" s="672"/>
      <c r="AB72" s="674"/>
      <c r="AC72" s="669" t="s">
        <v>57</v>
      </c>
      <c r="AD72" s="673"/>
      <c r="AE72" s="673"/>
      <c r="AF72" s="674"/>
      <c r="AG72" s="750"/>
      <c r="AH72" s="669"/>
      <c r="AI72" s="39"/>
      <c r="AJ72" s="673"/>
      <c r="AK72" s="674"/>
      <c r="AL72" s="672"/>
      <c r="AM72" s="673"/>
      <c r="AN72" s="673"/>
      <c r="AO72" s="805"/>
      <c r="AP72" s="672"/>
      <c r="AQ72" s="819"/>
      <c r="AR72" s="378" t="s">
        <v>57</v>
      </c>
      <c r="AS72" s="676"/>
      <c r="AT72" s="672"/>
      <c r="AU72" s="673"/>
      <c r="AV72" s="673"/>
      <c r="AW72" s="673"/>
      <c r="AX72" s="674"/>
      <c r="AY72" s="672"/>
      <c r="AZ72" s="673"/>
      <c r="BA72" s="673"/>
      <c r="BB72" s="674"/>
      <c r="BC72" s="675"/>
      <c r="BD72" s="675"/>
      <c r="BE72" s="675"/>
      <c r="BF72" s="675"/>
      <c r="BG72" s="675"/>
      <c r="BH72" s="675"/>
      <c r="BI72" s="675"/>
      <c r="BJ72" s="675"/>
      <c r="BK72" s="675"/>
      <c r="BL72" s="675"/>
      <c r="BM72" s="675"/>
      <c r="BN72" s="675"/>
      <c r="BO72" s="675"/>
      <c r="BP72" s="675"/>
      <c r="BQ72" s="675"/>
    </row>
    <row r="73" spans="1:69" ht="56.25" customHeight="1">
      <c r="A73" s="969"/>
      <c r="B73" s="984"/>
      <c r="C73" s="906"/>
      <c r="D73" s="56" t="s">
        <v>499</v>
      </c>
      <c r="E73" s="16" t="s">
        <v>124</v>
      </c>
      <c r="F73" s="16"/>
      <c r="G73" s="320"/>
      <c r="H73" s="765"/>
      <c r="I73" s="672"/>
      <c r="J73" s="673"/>
      <c r="K73" s="673"/>
      <c r="L73" s="673"/>
      <c r="M73" s="673"/>
      <c r="N73" s="673"/>
      <c r="O73" s="673"/>
      <c r="P73" s="673"/>
      <c r="Q73" s="673"/>
      <c r="R73" s="673"/>
      <c r="S73" s="673"/>
      <c r="T73" s="673"/>
      <c r="U73" s="673"/>
      <c r="V73" s="666" t="s">
        <v>57</v>
      </c>
      <c r="W73" s="672"/>
      <c r="X73" s="673"/>
      <c r="Y73" s="673"/>
      <c r="Z73" s="674"/>
      <c r="AA73" s="672"/>
      <c r="AB73" s="674"/>
      <c r="AC73" s="669" t="s">
        <v>57</v>
      </c>
      <c r="AD73" s="673"/>
      <c r="AE73" s="673"/>
      <c r="AF73" s="674"/>
      <c r="AG73" s="750"/>
      <c r="AH73" s="669"/>
      <c r="AI73" s="39"/>
      <c r="AJ73" s="673"/>
      <c r="AK73" s="674"/>
      <c r="AL73" s="672"/>
      <c r="AM73" s="673"/>
      <c r="AN73" s="673"/>
      <c r="AO73" s="805"/>
      <c r="AP73" s="672"/>
      <c r="AQ73" s="819"/>
      <c r="AR73" s="378" t="s">
        <v>57</v>
      </c>
      <c r="AS73" s="676"/>
      <c r="AT73" s="672"/>
      <c r="AU73" s="673"/>
      <c r="AV73" s="673"/>
      <c r="AW73" s="673"/>
      <c r="AX73" s="674"/>
      <c r="AY73" s="672"/>
      <c r="AZ73" s="673"/>
      <c r="BA73" s="673"/>
      <c r="BB73" s="674"/>
      <c r="BC73" s="675"/>
      <c r="BD73" s="675"/>
      <c r="BE73" s="675"/>
      <c r="BF73" s="675"/>
      <c r="BG73" s="675"/>
      <c r="BH73" s="675"/>
      <c r="BI73" s="675"/>
      <c r="BJ73" s="675"/>
      <c r="BK73" s="675"/>
      <c r="BL73" s="675"/>
      <c r="BM73" s="675"/>
      <c r="BN73" s="675"/>
      <c r="BO73" s="675"/>
      <c r="BP73" s="675"/>
      <c r="BQ73" s="675"/>
    </row>
    <row r="74" spans="1:69" ht="56.25" customHeight="1">
      <c r="A74" s="969"/>
      <c r="B74" s="984"/>
      <c r="C74" s="906"/>
      <c r="D74" s="56" t="s">
        <v>500</v>
      </c>
      <c r="E74" s="16" t="s">
        <v>124</v>
      </c>
      <c r="F74" s="16"/>
      <c r="G74" s="320"/>
      <c r="H74" s="765"/>
      <c r="I74" s="672"/>
      <c r="J74" s="673"/>
      <c r="K74" s="673"/>
      <c r="L74" s="673"/>
      <c r="M74" s="673"/>
      <c r="N74" s="673"/>
      <c r="O74" s="673"/>
      <c r="P74" s="673"/>
      <c r="Q74" s="673"/>
      <c r="R74" s="673"/>
      <c r="S74" s="673"/>
      <c r="T74" s="673"/>
      <c r="U74" s="673"/>
      <c r="V74" s="666" t="s">
        <v>57</v>
      </c>
      <c r="W74" s="672"/>
      <c r="X74" s="673"/>
      <c r="Y74" s="673"/>
      <c r="Z74" s="674"/>
      <c r="AA74" s="672"/>
      <c r="AB74" s="674"/>
      <c r="AC74" s="669" t="s">
        <v>57</v>
      </c>
      <c r="AD74" s="673"/>
      <c r="AE74" s="673"/>
      <c r="AF74" s="674"/>
      <c r="AG74" s="750"/>
      <c r="AH74" s="793"/>
      <c r="AI74" s="751"/>
      <c r="AJ74" s="39"/>
      <c r="AK74" s="378"/>
      <c r="AL74" s="672"/>
      <c r="AM74" s="673"/>
      <c r="AN74" s="673"/>
      <c r="AO74" s="805"/>
      <c r="AP74" s="669" t="s">
        <v>57</v>
      </c>
      <c r="AQ74" s="819"/>
      <c r="AR74" s="378" t="s">
        <v>57</v>
      </c>
      <c r="AS74" s="676"/>
      <c r="AT74" s="672"/>
      <c r="AU74" s="673"/>
      <c r="AV74" s="673"/>
      <c r="AW74" s="673"/>
      <c r="AX74" s="674"/>
      <c r="AY74" s="672"/>
      <c r="AZ74" s="673"/>
      <c r="BA74" s="673"/>
      <c r="BB74" s="674"/>
      <c r="BC74" s="675"/>
      <c r="BD74" s="675"/>
      <c r="BE74" s="675"/>
      <c r="BF74" s="675"/>
      <c r="BG74" s="675"/>
      <c r="BH74" s="675"/>
      <c r="BI74" s="675"/>
      <c r="BJ74" s="675"/>
      <c r="BK74" s="675"/>
      <c r="BL74" s="675"/>
      <c r="BM74" s="675"/>
      <c r="BN74" s="675"/>
      <c r="BO74" s="675"/>
      <c r="BP74" s="675"/>
      <c r="BQ74" s="675"/>
    </row>
    <row r="75" spans="1:69" ht="56.25" customHeight="1">
      <c r="A75" s="969"/>
      <c r="B75" s="984"/>
      <c r="C75" s="906"/>
      <c r="D75" s="56" t="s">
        <v>501</v>
      </c>
      <c r="E75" s="16" t="s">
        <v>124</v>
      </c>
      <c r="F75" s="16"/>
      <c r="G75" s="320"/>
      <c r="H75" s="765"/>
      <c r="I75" s="672"/>
      <c r="J75" s="673"/>
      <c r="K75" s="673"/>
      <c r="L75" s="673"/>
      <c r="M75" s="673"/>
      <c r="N75" s="673"/>
      <c r="O75" s="673"/>
      <c r="P75" s="673"/>
      <c r="Q75" s="673"/>
      <c r="R75" s="673"/>
      <c r="S75" s="673"/>
      <c r="T75" s="673"/>
      <c r="U75" s="673"/>
      <c r="V75" s="666" t="s">
        <v>57</v>
      </c>
      <c r="W75" s="672"/>
      <c r="X75" s="673"/>
      <c r="Y75" s="673"/>
      <c r="Z75" s="674"/>
      <c r="AA75" s="672"/>
      <c r="AB75" s="674"/>
      <c r="AC75" s="669" t="s">
        <v>57</v>
      </c>
      <c r="AD75" s="39" t="s">
        <v>57</v>
      </c>
      <c r="AE75" s="673"/>
      <c r="AF75" s="674"/>
      <c r="AG75" s="750"/>
      <c r="AH75" s="793"/>
      <c r="AI75" s="751"/>
      <c r="AJ75" s="39"/>
      <c r="AK75" s="378"/>
      <c r="AL75" s="669" t="s">
        <v>57</v>
      </c>
      <c r="AM75" s="39" t="s">
        <v>57</v>
      </c>
      <c r="AN75" s="39" t="s">
        <v>57</v>
      </c>
      <c r="AO75" s="806" t="s">
        <v>57</v>
      </c>
      <c r="AP75" s="669" t="s">
        <v>57</v>
      </c>
      <c r="AQ75" s="819"/>
      <c r="AR75" s="378" t="s">
        <v>57</v>
      </c>
      <c r="AS75" s="676"/>
      <c r="AT75" s="672"/>
      <c r="AU75" s="673"/>
      <c r="AV75" s="673"/>
      <c r="AW75" s="673"/>
      <c r="AX75" s="674"/>
      <c r="AY75" s="669" t="s">
        <v>57</v>
      </c>
      <c r="AZ75" s="39" t="s">
        <v>57</v>
      </c>
      <c r="BA75" s="39" t="s">
        <v>57</v>
      </c>
      <c r="BB75" s="378" t="s">
        <v>57</v>
      </c>
      <c r="BC75" s="573" t="s">
        <v>57</v>
      </c>
      <c r="BD75" s="573" t="s">
        <v>57</v>
      </c>
      <c r="BE75" s="573" t="s">
        <v>57</v>
      </c>
      <c r="BF75" s="573" t="s">
        <v>57</v>
      </c>
      <c r="BG75" s="573" t="s">
        <v>57</v>
      </c>
      <c r="BH75" s="573" t="s">
        <v>57</v>
      </c>
      <c r="BI75" s="573" t="s">
        <v>57</v>
      </c>
      <c r="BJ75" s="573" t="s">
        <v>57</v>
      </c>
      <c r="BK75" s="573" t="s">
        <v>57</v>
      </c>
      <c r="BL75" s="573" t="s">
        <v>57</v>
      </c>
      <c r="BM75" s="573" t="s">
        <v>57</v>
      </c>
      <c r="BN75" s="573" t="s">
        <v>57</v>
      </c>
      <c r="BO75" s="573" t="s">
        <v>57</v>
      </c>
      <c r="BP75" s="573" t="s">
        <v>57</v>
      </c>
      <c r="BQ75" s="573" t="s">
        <v>57</v>
      </c>
    </row>
    <row r="76" spans="1:69" ht="56.25" customHeight="1" thickBot="1">
      <c r="A76" s="969"/>
      <c r="B76" s="985"/>
      <c r="C76" s="906"/>
      <c r="D76" s="56" t="s">
        <v>502</v>
      </c>
      <c r="E76" s="16" t="s">
        <v>124</v>
      </c>
      <c r="F76" s="16"/>
      <c r="G76" s="320"/>
      <c r="H76" s="765"/>
      <c r="I76" s="672"/>
      <c r="J76" s="673"/>
      <c r="K76" s="673"/>
      <c r="L76" s="673"/>
      <c r="M76" s="673"/>
      <c r="N76" s="673"/>
      <c r="O76" s="673"/>
      <c r="P76" s="673"/>
      <c r="Q76" s="673"/>
      <c r="R76" s="673"/>
      <c r="S76" s="673"/>
      <c r="T76" s="673"/>
      <c r="U76" s="673"/>
      <c r="V76" s="666" t="s">
        <v>57</v>
      </c>
      <c r="W76" s="672"/>
      <c r="X76" s="673"/>
      <c r="Y76" s="673"/>
      <c r="Z76" s="674"/>
      <c r="AA76" s="672"/>
      <c r="AB76" s="674"/>
      <c r="AC76" s="669" t="s">
        <v>57</v>
      </c>
      <c r="AD76" s="39" t="s">
        <v>57</v>
      </c>
      <c r="AE76" s="673"/>
      <c r="AF76" s="674"/>
      <c r="AG76" s="750"/>
      <c r="AH76" s="793"/>
      <c r="AI76" s="751"/>
      <c r="AJ76" s="39"/>
      <c r="AK76" s="378"/>
      <c r="AL76" s="672"/>
      <c r="AM76" s="673"/>
      <c r="AN76" s="673"/>
      <c r="AO76" s="805"/>
      <c r="AP76" s="669" t="s">
        <v>57</v>
      </c>
      <c r="AQ76" s="819"/>
      <c r="AR76" s="378" t="s">
        <v>57</v>
      </c>
      <c r="AS76" s="676"/>
      <c r="AT76" s="672"/>
      <c r="AU76" s="673"/>
      <c r="AV76" s="673"/>
      <c r="AW76" s="673"/>
      <c r="AX76" s="674"/>
      <c r="AY76" s="672"/>
      <c r="AZ76" s="673"/>
      <c r="BA76" s="673"/>
      <c r="BB76" s="674"/>
      <c r="BC76" s="675"/>
      <c r="BD76" s="675"/>
      <c r="BE76" s="675"/>
      <c r="BF76" s="675"/>
      <c r="BG76" s="675"/>
      <c r="BH76" s="675"/>
      <c r="BI76" s="675"/>
      <c r="BJ76" s="675"/>
      <c r="BK76" s="675"/>
      <c r="BL76" s="675"/>
      <c r="BM76" s="675"/>
      <c r="BN76" s="675"/>
      <c r="BO76" s="675"/>
      <c r="BP76" s="675"/>
      <c r="BQ76" s="675"/>
    </row>
    <row r="77" spans="1:69" ht="56.25" customHeight="1">
      <c r="A77" s="907" t="s">
        <v>95</v>
      </c>
      <c r="B77" s="978"/>
      <c r="C77" s="904" t="s">
        <v>408</v>
      </c>
      <c r="D77" s="319" t="s">
        <v>503</v>
      </c>
      <c r="E77" s="21" t="s">
        <v>126</v>
      </c>
      <c r="F77" s="233"/>
      <c r="G77" s="320"/>
      <c r="H77" s="392"/>
      <c r="I77" s="664" t="s">
        <v>57</v>
      </c>
      <c r="J77" s="39"/>
      <c r="K77" s="39" t="s">
        <v>57</v>
      </c>
      <c r="L77" s="673"/>
      <c r="M77" s="673"/>
      <c r="N77" s="673"/>
      <c r="O77" s="673"/>
      <c r="P77" s="673"/>
      <c r="Q77" s="673"/>
      <c r="R77" s="673"/>
      <c r="S77" s="673"/>
      <c r="T77" s="673"/>
      <c r="U77" s="673"/>
      <c r="V77" s="378"/>
      <c r="W77" s="669" t="s">
        <v>57</v>
      </c>
      <c r="X77" s="39"/>
      <c r="Y77" s="39" t="s">
        <v>57</v>
      </c>
      <c r="Z77" s="674"/>
      <c r="AA77" s="672"/>
      <c r="AB77" s="674"/>
      <c r="AC77" s="669" t="s">
        <v>57</v>
      </c>
      <c r="AD77" s="673"/>
      <c r="AE77" s="673"/>
      <c r="AF77" s="674"/>
      <c r="AG77" s="755" t="s">
        <v>57</v>
      </c>
      <c r="AH77" s="669" t="s">
        <v>57</v>
      </c>
      <c r="AI77" s="39" t="s">
        <v>57</v>
      </c>
      <c r="AJ77" s="673"/>
      <c r="AK77" s="674"/>
      <c r="AL77" s="669" t="s">
        <v>57</v>
      </c>
      <c r="AM77" s="39" t="s">
        <v>57</v>
      </c>
      <c r="AN77" s="39" t="s">
        <v>57</v>
      </c>
      <c r="AO77" s="806" t="s">
        <v>57</v>
      </c>
      <c r="AP77" s="669" t="s">
        <v>57</v>
      </c>
      <c r="AQ77" s="819"/>
      <c r="AR77" s="378" t="s">
        <v>57</v>
      </c>
      <c r="AS77" s="676"/>
      <c r="AT77" s="672"/>
      <c r="AU77" s="673"/>
      <c r="AV77" s="673"/>
      <c r="AW77" s="673"/>
      <c r="AX77" s="674"/>
      <c r="AY77" s="669" t="s">
        <v>57</v>
      </c>
      <c r="AZ77" s="39" t="s">
        <v>57</v>
      </c>
      <c r="BA77" s="39" t="s">
        <v>57</v>
      </c>
      <c r="BB77" s="378" t="s">
        <v>57</v>
      </c>
      <c r="BC77" s="573" t="s">
        <v>57</v>
      </c>
      <c r="BD77" s="573" t="s">
        <v>57</v>
      </c>
      <c r="BE77" s="573" t="s">
        <v>57</v>
      </c>
      <c r="BF77" s="573" t="s">
        <v>57</v>
      </c>
      <c r="BG77" s="573" t="s">
        <v>57</v>
      </c>
      <c r="BH77" s="573" t="s">
        <v>57</v>
      </c>
      <c r="BI77" s="573" t="s">
        <v>57</v>
      </c>
      <c r="BJ77" s="573" t="s">
        <v>57</v>
      </c>
      <c r="BK77" s="573" t="s">
        <v>57</v>
      </c>
      <c r="BL77" s="573" t="s">
        <v>57</v>
      </c>
      <c r="BM77" s="573" t="s">
        <v>57</v>
      </c>
      <c r="BN77" s="573" t="s">
        <v>57</v>
      </c>
      <c r="BO77" s="573" t="s">
        <v>57</v>
      </c>
      <c r="BP77" s="573" t="s">
        <v>57</v>
      </c>
      <c r="BQ77" s="573" t="s">
        <v>57</v>
      </c>
    </row>
    <row r="78" spans="1:69" ht="56.25" customHeight="1">
      <c r="A78" s="907"/>
      <c r="B78" s="986"/>
      <c r="C78" s="909"/>
      <c r="D78" s="318" t="s">
        <v>504</v>
      </c>
      <c r="E78" s="9" t="s">
        <v>126</v>
      </c>
      <c r="F78" s="32"/>
      <c r="G78" s="320"/>
      <c r="H78" s="392"/>
      <c r="I78" s="664" t="s">
        <v>57</v>
      </c>
      <c r="J78" s="39"/>
      <c r="K78" s="39" t="s">
        <v>57</v>
      </c>
      <c r="L78" s="673"/>
      <c r="M78" s="673"/>
      <c r="N78" s="673"/>
      <c r="O78" s="673"/>
      <c r="P78" s="673"/>
      <c r="Q78" s="673"/>
      <c r="R78" s="673"/>
      <c r="S78" s="673"/>
      <c r="T78" s="673"/>
      <c r="U78" s="673"/>
      <c r="V78" s="378"/>
      <c r="W78" s="669" t="s">
        <v>57</v>
      </c>
      <c r="X78" s="39"/>
      <c r="Y78" s="39" t="s">
        <v>57</v>
      </c>
      <c r="Z78" s="674"/>
      <c r="AA78" s="672"/>
      <c r="AB78" s="674"/>
      <c r="AC78" s="669" t="s">
        <v>57</v>
      </c>
      <c r="AD78" s="673"/>
      <c r="AE78" s="673"/>
      <c r="AF78" s="674"/>
      <c r="AG78" s="755" t="s">
        <v>57</v>
      </c>
      <c r="AH78" s="669" t="s">
        <v>57</v>
      </c>
      <c r="AI78" s="39" t="s">
        <v>57</v>
      </c>
      <c r="AJ78" s="39"/>
      <c r="AK78" s="378"/>
      <c r="AL78" s="672"/>
      <c r="AM78" s="673"/>
      <c r="AN78" s="673"/>
      <c r="AO78" s="805"/>
      <c r="AP78" s="672"/>
      <c r="AQ78" s="818"/>
      <c r="AR78" s="378" t="s">
        <v>57</v>
      </c>
      <c r="AS78" s="676"/>
      <c r="AT78" s="672"/>
      <c r="AU78" s="673"/>
      <c r="AV78" s="673"/>
      <c r="AW78" s="673"/>
      <c r="AX78" s="674"/>
      <c r="AY78" s="672"/>
      <c r="AZ78" s="673"/>
      <c r="BA78" s="673"/>
      <c r="BB78" s="674"/>
      <c r="BC78" s="675"/>
      <c r="BD78" s="675"/>
      <c r="BE78" s="675"/>
      <c r="BF78" s="675"/>
      <c r="BG78" s="675"/>
      <c r="BH78" s="675"/>
      <c r="BI78" s="675"/>
      <c r="BJ78" s="675"/>
      <c r="BK78" s="675"/>
      <c r="BL78" s="675"/>
      <c r="BM78" s="675"/>
      <c r="BN78" s="675"/>
      <c r="BO78" s="675"/>
      <c r="BP78" s="675"/>
      <c r="BQ78" s="675"/>
    </row>
    <row r="79" spans="1:69" ht="56.25" customHeight="1">
      <c r="A79" s="907"/>
      <c r="B79" s="986"/>
      <c r="C79" s="909"/>
      <c r="D79" s="318" t="s">
        <v>505</v>
      </c>
      <c r="E79" s="9" t="s">
        <v>126</v>
      </c>
      <c r="F79" s="32"/>
      <c r="G79" s="320"/>
      <c r="H79" s="392"/>
      <c r="I79" s="664" t="s">
        <v>57</v>
      </c>
      <c r="J79" s="39"/>
      <c r="K79" s="39" t="s">
        <v>57</v>
      </c>
      <c r="L79" s="673"/>
      <c r="M79" s="673"/>
      <c r="N79" s="673"/>
      <c r="O79" s="673"/>
      <c r="P79" s="673"/>
      <c r="Q79" s="673"/>
      <c r="R79" s="673"/>
      <c r="S79" s="673"/>
      <c r="T79" s="673"/>
      <c r="U79" s="673"/>
      <c r="V79" s="378"/>
      <c r="W79" s="669" t="s">
        <v>57</v>
      </c>
      <c r="X79" s="39"/>
      <c r="Y79" s="39" t="s">
        <v>57</v>
      </c>
      <c r="Z79" s="674"/>
      <c r="AA79" s="672"/>
      <c r="AB79" s="674"/>
      <c r="AC79" s="669" t="s">
        <v>57</v>
      </c>
      <c r="AD79" s="673"/>
      <c r="AE79" s="673"/>
      <c r="AF79" s="674"/>
      <c r="AG79" s="755" t="s">
        <v>57</v>
      </c>
      <c r="AH79" s="669" t="s">
        <v>57</v>
      </c>
      <c r="AI79" s="39" t="s">
        <v>57</v>
      </c>
      <c r="AJ79" s="673"/>
      <c r="AK79" s="674"/>
      <c r="AL79" s="669" t="s">
        <v>57</v>
      </c>
      <c r="AM79" s="39" t="s">
        <v>57</v>
      </c>
      <c r="AN79" s="39" t="s">
        <v>57</v>
      </c>
      <c r="AO79" s="806" t="s">
        <v>57</v>
      </c>
      <c r="AP79" s="672"/>
      <c r="AQ79" s="818"/>
      <c r="AR79" s="829"/>
      <c r="AS79" s="676"/>
      <c r="AT79" s="672"/>
      <c r="AU79" s="673"/>
      <c r="AV79" s="673"/>
      <c r="AW79" s="673"/>
      <c r="AX79" s="674"/>
      <c r="AY79" s="669" t="s">
        <v>57</v>
      </c>
      <c r="AZ79" s="39" t="s">
        <v>57</v>
      </c>
      <c r="BA79" s="39" t="s">
        <v>57</v>
      </c>
      <c r="BB79" s="378" t="s">
        <v>57</v>
      </c>
      <c r="BC79" s="573" t="s">
        <v>57</v>
      </c>
      <c r="BD79" s="573" t="s">
        <v>57</v>
      </c>
      <c r="BE79" s="573" t="s">
        <v>57</v>
      </c>
      <c r="BF79" s="573" t="s">
        <v>57</v>
      </c>
      <c r="BG79" s="573" t="s">
        <v>57</v>
      </c>
      <c r="BH79" s="573" t="s">
        <v>57</v>
      </c>
      <c r="BI79" s="573" t="s">
        <v>57</v>
      </c>
      <c r="BJ79" s="573" t="s">
        <v>57</v>
      </c>
      <c r="BK79" s="573" t="s">
        <v>57</v>
      </c>
      <c r="BL79" s="573" t="s">
        <v>57</v>
      </c>
      <c r="BM79" s="573" t="s">
        <v>57</v>
      </c>
      <c r="BN79" s="573" t="s">
        <v>57</v>
      </c>
      <c r="BO79" s="573" t="s">
        <v>57</v>
      </c>
      <c r="BP79" s="573" t="s">
        <v>57</v>
      </c>
      <c r="BQ79" s="573" t="s">
        <v>57</v>
      </c>
    </row>
    <row r="80" spans="1:69" ht="56.25" customHeight="1">
      <c r="A80" s="907"/>
      <c r="B80" s="986"/>
      <c r="C80" s="909"/>
      <c r="D80" s="318" t="s">
        <v>506</v>
      </c>
      <c r="E80" s="9" t="s">
        <v>126</v>
      </c>
      <c r="F80" s="32"/>
      <c r="G80" s="320"/>
      <c r="H80" s="392"/>
      <c r="I80" s="664" t="s">
        <v>57</v>
      </c>
      <c r="J80" s="39"/>
      <c r="K80" s="39" t="s">
        <v>57</v>
      </c>
      <c r="L80" s="673"/>
      <c r="M80" s="673"/>
      <c r="N80" s="673"/>
      <c r="O80" s="673"/>
      <c r="P80" s="673"/>
      <c r="Q80" s="673"/>
      <c r="R80" s="673"/>
      <c r="S80" s="673"/>
      <c r="T80" s="673"/>
      <c r="U80" s="673"/>
      <c r="V80" s="378"/>
      <c r="W80" s="669" t="s">
        <v>57</v>
      </c>
      <c r="X80" s="39"/>
      <c r="Y80" s="39" t="s">
        <v>57</v>
      </c>
      <c r="Z80" s="674"/>
      <c r="AA80" s="672"/>
      <c r="AB80" s="674"/>
      <c r="AC80" s="669" t="s">
        <v>57</v>
      </c>
      <c r="AD80" s="673"/>
      <c r="AE80" s="673"/>
      <c r="AF80" s="674"/>
      <c r="AG80" s="755" t="s">
        <v>57</v>
      </c>
      <c r="AH80" s="669"/>
      <c r="AI80" s="39"/>
      <c r="AJ80" s="673"/>
      <c r="AK80" s="674"/>
      <c r="AL80" s="669" t="s">
        <v>57</v>
      </c>
      <c r="AM80" s="39" t="s">
        <v>57</v>
      </c>
      <c r="AN80" s="39" t="s">
        <v>57</v>
      </c>
      <c r="AO80" s="806" t="s">
        <v>57</v>
      </c>
      <c r="AP80" s="672"/>
      <c r="AQ80" s="818"/>
      <c r="AR80" s="829"/>
      <c r="AS80" s="676"/>
      <c r="AT80" s="672"/>
      <c r="AU80" s="673"/>
      <c r="AV80" s="673"/>
      <c r="AW80" s="673"/>
      <c r="AX80" s="674"/>
      <c r="AY80" s="669" t="s">
        <v>57</v>
      </c>
      <c r="AZ80" s="39" t="s">
        <v>57</v>
      </c>
      <c r="BA80" s="39" t="s">
        <v>57</v>
      </c>
      <c r="BB80" s="378" t="s">
        <v>57</v>
      </c>
      <c r="BC80" s="573" t="s">
        <v>57</v>
      </c>
      <c r="BD80" s="573" t="s">
        <v>57</v>
      </c>
      <c r="BE80" s="573" t="s">
        <v>57</v>
      </c>
      <c r="BF80" s="573" t="s">
        <v>57</v>
      </c>
      <c r="BG80" s="573" t="s">
        <v>57</v>
      </c>
      <c r="BH80" s="573" t="s">
        <v>57</v>
      </c>
      <c r="BI80" s="573" t="s">
        <v>57</v>
      </c>
      <c r="BJ80" s="573" t="s">
        <v>57</v>
      </c>
      <c r="BK80" s="573" t="s">
        <v>57</v>
      </c>
      <c r="BL80" s="573" t="s">
        <v>57</v>
      </c>
      <c r="BM80" s="573" t="s">
        <v>57</v>
      </c>
      <c r="BN80" s="573" t="s">
        <v>57</v>
      </c>
      <c r="BO80" s="573" t="s">
        <v>57</v>
      </c>
      <c r="BP80" s="573" t="s">
        <v>57</v>
      </c>
      <c r="BQ80" s="573" t="s">
        <v>57</v>
      </c>
    </row>
    <row r="81" spans="1:69" ht="56.25" customHeight="1">
      <c r="A81" s="970" t="s">
        <v>95</v>
      </c>
      <c r="B81" s="978"/>
      <c r="C81" s="905" t="s">
        <v>409</v>
      </c>
      <c r="D81" s="318" t="s">
        <v>507</v>
      </c>
      <c r="E81" s="9" t="s">
        <v>126</v>
      </c>
      <c r="F81" s="32"/>
      <c r="G81" s="320"/>
      <c r="H81" s="392"/>
      <c r="I81" s="672"/>
      <c r="J81" s="673"/>
      <c r="K81" s="39" t="s">
        <v>57</v>
      </c>
      <c r="L81" s="39" t="s">
        <v>57</v>
      </c>
      <c r="M81" s="39"/>
      <c r="N81" s="39"/>
      <c r="O81" s="39"/>
      <c r="P81" s="39"/>
      <c r="Q81" s="39"/>
      <c r="R81" s="39"/>
      <c r="S81" s="39"/>
      <c r="T81" s="39"/>
      <c r="U81" s="39"/>
      <c r="V81" s="378"/>
      <c r="W81" s="672"/>
      <c r="X81" s="673"/>
      <c r="Y81" s="39" t="s">
        <v>57</v>
      </c>
      <c r="Z81" s="378" t="s">
        <v>57</v>
      </c>
      <c r="AA81" s="672"/>
      <c r="AB81" s="674"/>
      <c r="AC81" s="669" t="s">
        <v>57</v>
      </c>
      <c r="AD81" s="673"/>
      <c r="AE81" s="673"/>
      <c r="AF81" s="674"/>
      <c r="AG81" s="755" t="s">
        <v>57</v>
      </c>
      <c r="AH81" s="669" t="s">
        <v>57</v>
      </c>
      <c r="AI81" s="39" t="s">
        <v>57</v>
      </c>
      <c r="AJ81" s="673"/>
      <c r="AK81" s="674"/>
      <c r="AL81" s="672"/>
      <c r="AM81" s="673"/>
      <c r="AN81" s="673"/>
      <c r="AO81" s="805"/>
      <c r="AP81" s="669" t="s">
        <v>57</v>
      </c>
      <c r="AQ81" s="818"/>
      <c r="AR81" s="378" t="s">
        <v>57</v>
      </c>
      <c r="AS81" s="676"/>
      <c r="AT81" s="672"/>
      <c r="AU81" s="673"/>
      <c r="AV81" s="673"/>
      <c r="AW81" s="673"/>
      <c r="AX81" s="674"/>
      <c r="AY81" s="672"/>
      <c r="AZ81" s="673"/>
      <c r="BA81" s="673"/>
      <c r="BB81" s="674"/>
      <c r="BC81" s="675"/>
      <c r="BD81" s="675"/>
      <c r="BE81" s="675"/>
      <c r="BF81" s="675"/>
      <c r="BG81" s="675"/>
      <c r="BH81" s="675"/>
      <c r="BI81" s="675"/>
      <c r="BJ81" s="675"/>
      <c r="BK81" s="675"/>
      <c r="BL81" s="675"/>
      <c r="BM81" s="675"/>
      <c r="BN81" s="675"/>
      <c r="BO81" s="675"/>
      <c r="BP81" s="675"/>
      <c r="BQ81" s="675"/>
    </row>
    <row r="82" spans="1:69" ht="56.25" customHeight="1" thickBot="1">
      <c r="A82" s="971"/>
      <c r="B82" s="987"/>
      <c r="C82" s="910"/>
      <c r="D82" s="352" t="s">
        <v>650</v>
      </c>
      <c r="E82" s="22" t="s">
        <v>126</v>
      </c>
      <c r="F82" s="234"/>
      <c r="G82" s="320"/>
      <c r="H82" s="392"/>
      <c r="I82" s="672"/>
      <c r="J82" s="673"/>
      <c r="K82" s="39" t="s">
        <v>57</v>
      </c>
      <c r="L82" s="39" t="s">
        <v>57</v>
      </c>
      <c r="M82" s="39"/>
      <c r="N82" s="39"/>
      <c r="O82" s="39"/>
      <c r="P82" s="39"/>
      <c r="Q82" s="39"/>
      <c r="R82" s="39"/>
      <c r="S82" s="39"/>
      <c r="T82" s="39"/>
      <c r="U82" s="39"/>
      <c r="V82" s="378"/>
      <c r="W82" s="672"/>
      <c r="X82" s="673"/>
      <c r="Y82" s="39" t="s">
        <v>57</v>
      </c>
      <c r="Z82" s="378" t="s">
        <v>57</v>
      </c>
      <c r="AA82" s="672"/>
      <c r="AB82" s="674"/>
      <c r="AC82" s="669" t="s">
        <v>57</v>
      </c>
      <c r="AD82" s="673"/>
      <c r="AE82" s="673"/>
      <c r="AF82" s="674"/>
      <c r="AG82" s="755" t="s">
        <v>57</v>
      </c>
      <c r="AH82" s="793"/>
      <c r="AI82" s="751"/>
      <c r="AJ82" s="673"/>
      <c r="AK82" s="674"/>
      <c r="AL82" s="672"/>
      <c r="AM82" s="673"/>
      <c r="AN82" s="673"/>
      <c r="AO82" s="805"/>
      <c r="AP82" s="672"/>
      <c r="AQ82" s="818"/>
      <c r="AR82" s="829"/>
      <c r="AS82" s="676"/>
      <c r="AT82" s="672"/>
      <c r="AU82" s="673"/>
      <c r="AV82" s="673"/>
      <c r="AW82" s="673"/>
      <c r="AX82" s="674"/>
      <c r="AY82" s="672"/>
      <c r="AZ82" s="673"/>
      <c r="BA82" s="673"/>
      <c r="BB82" s="674"/>
      <c r="BC82" s="675"/>
      <c r="BD82" s="675"/>
      <c r="BE82" s="675"/>
      <c r="BF82" s="675"/>
      <c r="BG82" s="675"/>
      <c r="BH82" s="675"/>
      <c r="BI82" s="675"/>
      <c r="BJ82" s="675"/>
      <c r="BK82" s="675"/>
      <c r="BL82" s="675"/>
      <c r="BM82" s="675"/>
      <c r="BN82" s="675"/>
      <c r="BO82" s="675"/>
      <c r="BP82" s="675"/>
      <c r="BQ82" s="675"/>
    </row>
    <row r="83" spans="1:69" ht="56.25" customHeight="1">
      <c r="A83" s="926" t="s">
        <v>96</v>
      </c>
      <c r="B83" s="988"/>
      <c r="C83" s="967" t="s">
        <v>410</v>
      </c>
      <c r="D83" s="65" t="s">
        <v>508</v>
      </c>
      <c r="E83" s="23" t="s">
        <v>125</v>
      </c>
      <c r="F83" s="35"/>
      <c r="G83" s="327"/>
      <c r="H83" s="766" t="s">
        <v>127</v>
      </c>
      <c r="I83" s="669" t="s">
        <v>57</v>
      </c>
      <c r="J83" s="39" t="s">
        <v>57</v>
      </c>
      <c r="K83" s="39" t="s">
        <v>57</v>
      </c>
      <c r="L83" s="665" t="s">
        <v>57</v>
      </c>
      <c r="M83" s="665" t="s">
        <v>57</v>
      </c>
      <c r="N83" s="665" t="s">
        <v>57</v>
      </c>
      <c r="O83" s="39"/>
      <c r="P83" s="665" t="s">
        <v>57</v>
      </c>
      <c r="Q83" s="39"/>
      <c r="R83" s="39"/>
      <c r="S83" s="665" t="s">
        <v>57</v>
      </c>
      <c r="T83" s="665" t="s">
        <v>57</v>
      </c>
      <c r="U83" s="665" t="s">
        <v>57</v>
      </c>
      <c r="V83" s="666" t="s">
        <v>57</v>
      </c>
      <c r="W83" s="669" t="s">
        <v>57</v>
      </c>
      <c r="X83" s="39" t="s">
        <v>57</v>
      </c>
      <c r="Y83" s="39" t="s">
        <v>57</v>
      </c>
      <c r="Z83" s="666" t="s">
        <v>57</v>
      </c>
      <c r="AA83" s="669" t="s">
        <v>57</v>
      </c>
      <c r="AB83" s="378" t="s">
        <v>57</v>
      </c>
      <c r="AC83" s="669" t="s">
        <v>57</v>
      </c>
      <c r="AD83" s="39" t="s">
        <v>57</v>
      </c>
      <c r="AE83" s="673"/>
      <c r="AF83" s="674"/>
      <c r="AG83" s="752" t="s">
        <v>57</v>
      </c>
      <c r="AH83" s="669" t="s">
        <v>57</v>
      </c>
      <c r="AI83" s="39" t="s">
        <v>57</v>
      </c>
      <c r="AJ83" s="39" t="s">
        <v>57</v>
      </c>
      <c r="AK83" s="378" t="s">
        <v>57</v>
      </c>
      <c r="AL83" s="669" t="s">
        <v>57</v>
      </c>
      <c r="AM83" s="39" t="s">
        <v>57</v>
      </c>
      <c r="AN83" s="39" t="s">
        <v>57</v>
      </c>
      <c r="AO83" s="806" t="s">
        <v>57</v>
      </c>
      <c r="AP83" s="669" t="s">
        <v>57</v>
      </c>
      <c r="AQ83" s="818"/>
      <c r="AR83" s="378" t="s">
        <v>57</v>
      </c>
      <c r="AS83" s="385" t="s">
        <v>57</v>
      </c>
      <c r="AT83" s="669"/>
      <c r="AU83" s="39"/>
      <c r="AV83" s="39"/>
      <c r="AW83" s="665" t="s">
        <v>57</v>
      </c>
      <c r="AX83" s="378"/>
      <c r="AY83" s="669" t="s">
        <v>57</v>
      </c>
      <c r="AZ83" s="39" t="s">
        <v>57</v>
      </c>
      <c r="BA83" s="39" t="s">
        <v>57</v>
      </c>
      <c r="BB83" s="378" t="s">
        <v>57</v>
      </c>
      <c r="BC83" s="573" t="s">
        <v>57</v>
      </c>
      <c r="BD83" s="573" t="s">
        <v>57</v>
      </c>
      <c r="BE83" s="573" t="s">
        <v>57</v>
      </c>
      <c r="BF83" s="573" t="s">
        <v>57</v>
      </c>
      <c r="BG83" s="573" t="s">
        <v>57</v>
      </c>
      <c r="BH83" s="573" t="s">
        <v>57</v>
      </c>
      <c r="BI83" s="573" t="s">
        <v>57</v>
      </c>
      <c r="BJ83" s="573" t="s">
        <v>57</v>
      </c>
      <c r="BK83" s="573" t="s">
        <v>57</v>
      </c>
      <c r="BL83" s="573" t="s">
        <v>57</v>
      </c>
      <c r="BM83" s="573" t="s">
        <v>57</v>
      </c>
      <c r="BN83" s="573" t="s">
        <v>57</v>
      </c>
      <c r="BO83" s="573" t="s">
        <v>57</v>
      </c>
      <c r="BP83" s="573" t="s">
        <v>57</v>
      </c>
      <c r="BQ83" s="573" t="s">
        <v>57</v>
      </c>
    </row>
    <row r="84" spans="1:69" ht="56.25" customHeight="1">
      <c r="A84" s="929"/>
      <c r="B84" s="989"/>
      <c r="C84" s="968"/>
      <c r="D84" s="12" t="s">
        <v>509</v>
      </c>
      <c r="E84" s="10" t="s">
        <v>125</v>
      </c>
      <c r="F84" s="36"/>
      <c r="G84" s="159"/>
      <c r="H84" s="417" t="s">
        <v>127</v>
      </c>
      <c r="I84" s="669" t="s">
        <v>57</v>
      </c>
      <c r="J84" s="39" t="s">
        <v>57</v>
      </c>
      <c r="K84" s="39" t="s">
        <v>57</v>
      </c>
      <c r="L84" s="665" t="s">
        <v>57</v>
      </c>
      <c r="M84" s="39"/>
      <c r="N84" s="39"/>
      <c r="O84" s="39"/>
      <c r="P84" s="39"/>
      <c r="Q84" s="39"/>
      <c r="R84" s="39"/>
      <c r="S84" s="39"/>
      <c r="T84" s="665" t="s">
        <v>57</v>
      </c>
      <c r="U84" s="665" t="s">
        <v>57</v>
      </c>
      <c r="V84" s="666" t="s">
        <v>57</v>
      </c>
      <c r="W84" s="669" t="s">
        <v>57</v>
      </c>
      <c r="X84" s="39" t="s">
        <v>57</v>
      </c>
      <c r="Y84" s="39" t="s">
        <v>57</v>
      </c>
      <c r="Z84" s="666" t="s">
        <v>57</v>
      </c>
      <c r="AA84" s="669"/>
      <c r="AB84" s="378"/>
      <c r="AC84" s="669" t="s">
        <v>57</v>
      </c>
      <c r="AD84" s="673"/>
      <c r="AE84" s="673"/>
      <c r="AF84" s="674"/>
      <c r="AG84" s="752" t="s">
        <v>57</v>
      </c>
      <c r="AH84" s="793"/>
      <c r="AI84" s="756"/>
      <c r="AJ84" s="39" t="s">
        <v>57</v>
      </c>
      <c r="AK84" s="378" t="s">
        <v>57</v>
      </c>
      <c r="AL84" s="672"/>
      <c r="AM84" s="673"/>
      <c r="AN84" s="673"/>
      <c r="AO84" s="805"/>
      <c r="AP84" s="672"/>
      <c r="AQ84" s="39" t="s">
        <v>57</v>
      </c>
      <c r="AR84" s="378" t="s">
        <v>57</v>
      </c>
      <c r="AS84" s="385" t="s">
        <v>57</v>
      </c>
      <c r="AT84" s="669"/>
      <c r="AU84" s="39"/>
      <c r="AV84" s="39"/>
      <c r="AW84" s="665" t="s">
        <v>57</v>
      </c>
      <c r="AX84" s="378"/>
      <c r="AY84" s="672"/>
      <c r="AZ84" s="673"/>
      <c r="BA84" s="673"/>
      <c r="BB84" s="674"/>
      <c r="BC84" s="675"/>
      <c r="BD84" s="675"/>
      <c r="BE84" s="675"/>
      <c r="BF84" s="675"/>
      <c r="BG84" s="675"/>
      <c r="BH84" s="675"/>
      <c r="BI84" s="675"/>
      <c r="BJ84" s="675"/>
      <c r="BK84" s="675"/>
      <c r="BL84" s="675"/>
      <c r="BM84" s="675"/>
      <c r="BN84" s="675"/>
      <c r="BO84" s="675"/>
      <c r="BP84" s="675"/>
      <c r="BQ84" s="675"/>
    </row>
    <row r="85" spans="1:69" ht="56.25" customHeight="1">
      <c r="A85" s="929"/>
      <c r="B85" s="989"/>
      <c r="C85" s="968"/>
      <c r="D85" s="12" t="s">
        <v>510</v>
      </c>
      <c r="E85" s="10" t="s">
        <v>125</v>
      </c>
      <c r="F85" s="36"/>
      <c r="G85" s="159"/>
      <c r="H85" s="417" t="s">
        <v>127</v>
      </c>
      <c r="I85" s="669" t="s">
        <v>57</v>
      </c>
      <c r="J85" s="39" t="s">
        <v>57</v>
      </c>
      <c r="K85" s="39" t="s">
        <v>57</v>
      </c>
      <c r="L85" s="665" t="s">
        <v>57</v>
      </c>
      <c r="M85" s="673"/>
      <c r="N85" s="673"/>
      <c r="O85" s="673"/>
      <c r="P85" s="673"/>
      <c r="Q85" s="673"/>
      <c r="R85" s="673"/>
      <c r="S85" s="673"/>
      <c r="T85" s="665" t="s">
        <v>57</v>
      </c>
      <c r="U85" s="665" t="s">
        <v>57</v>
      </c>
      <c r="V85" s="666" t="s">
        <v>57</v>
      </c>
      <c r="W85" s="669" t="s">
        <v>57</v>
      </c>
      <c r="X85" s="39" t="s">
        <v>57</v>
      </c>
      <c r="Y85" s="39" t="s">
        <v>57</v>
      </c>
      <c r="Z85" s="666" t="s">
        <v>57</v>
      </c>
      <c r="AA85" s="672"/>
      <c r="AB85" s="674"/>
      <c r="AC85" s="669" t="s">
        <v>57</v>
      </c>
      <c r="AD85" s="673"/>
      <c r="AE85" s="673"/>
      <c r="AF85" s="674"/>
      <c r="AG85" s="752" t="s">
        <v>57</v>
      </c>
      <c r="AH85" s="669" t="s">
        <v>57</v>
      </c>
      <c r="AI85" s="39" t="s">
        <v>57</v>
      </c>
      <c r="AJ85" s="39" t="s">
        <v>57</v>
      </c>
      <c r="AK85" s="378" t="s">
        <v>57</v>
      </c>
      <c r="AL85" s="672"/>
      <c r="AM85" s="673"/>
      <c r="AN85" s="673"/>
      <c r="AO85" s="805"/>
      <c r="AP85" s="672"/>
      <c r="AQ85" s="39" t="s">
        <v>57</v>
      </c>
      <c r="AR85" s="378" t="s">
        <v>57</v>
      </c>
      <c r="AS85" s="385" t="s">
        <v>57</v>
      </c>
      <c r="AT85" s="672"/>
      <c r="AU85" s="673"/>
      <c r="AV85" s="673"/>
      <c r="AW85" s="665" t="s">
        <v>57</v>
      </c>
      <c r="AX85" s="674"/>
      <c r="AY85" s="672"/>
      <c r="AZ85" s="673"/>
      <c r="BA85" s="673"/>
      <c r="BB85" s="674"/>
      <c r="BC85" s="675"/>
      <c r="BD85" s="675"/>
      <c r="BE85" s="675"/>
      <c r="BF85" s="675"/>
      <c r="BG85" s="675"/>
      <c r="BH85" s="675"/>
      <c r="BI85" s="675"/>
      <c r="BJ85" s="675"/>
      <c r="BK85" s="675"/>
      <c r="BL85" s="675"/>
      <c r="BM85" s="675"/>
      <c r="BN85" s="675"/>
      <c r="BO85" s="675"/>
      <c r="BP85" s="675"/>
      <c r="BQ85" s="675"/>
    </row>
    <row r="86" spans="1:69" ht="56.25" customHeight="1">
      <c r="A86" s="929"/>
      <c r="B86" s="989"/>
      <c r="C86" s="968"/>
      <c r="D86" s="12" t="s">
        <v>511</v>
      </c>
      <c r="E86" s="10" t="s">
        <v>125</v>
      </c>
      <c r="F86" s="36"/>
      <c r="G86" s="159"/>
      <c r="H86" s="417" t="s">
        <v>127</v>
      </c>
      <c r="I86" s="669" t="s">
        <v>57</v>
      </c>
      <c r="J86" s="39" t="s">
        <v>57</v>
      </c>
      <c r="K86" s="39" t="s">
        <v>57</v>
      </c>
      <c r="L86" s="665" t="s">
        <v>57</v>
      </c>
      <c r="M86" s="673"/>
      <c r="N86" s="673"/>
      <c r="O86" s="673"/>
      <c r="P86" s="673"/>
      <c r="Q86" s="673"/>
      <c r="R86" s="673"/>
      <c r="S86" s="673"/>
      <c r="T86" s="665" t="s">
        <v>57</v>
      </c>
      <c r="U86" s="665" t="s">
        <v>57</v>
      </c>
      <c r="V86" s="666" t="s">
        <v>57</v>
      </c>
      <c r="W86" s="669" t="s">
        <v>57</v>
      </c>
      <c r="X86" s="39" t="s">
        <v>57</v>
      </c>
      <c r="Y86" s="39" t="s">
        <v>57</v>
      </c>
      <c r="Z86" s="666" t="s">
        <v>57</v>
      </c>
      <c r="AA86" s="672"/>
      <c r="AB86" s="674"/>
      <c r="AC86" s="669" t="s">
        <v>57</v>
      </c>
      <c r="AD86" s="673"/>
      <c r="AE86" s="673"/>
      <c r="AF86" s="674"/>
      <c r="AG86" s="752" t="s">
        <v>57</v>
      </c>
      <c r="AH86" s="793"/>
      <c r="AI86" s="756"/>
      <c r="AJ86" s="39" t="s">
        <v>57</v>
      </c>
      <c r="AK86" s="378" t="s">
        <v>57</v>
      </c>
      <c r="AL86" s="672"/>
      <c r="AM86" s="673"/>
      <c r="AN86" s="673"/>
      <c r="AO86" s="805"/>
      <c r="AP86" s="672"/>
      <c r="AQ86" s="818"/>
      <c r="AR86" s="378" t="s">
        <v>57</v>
      </c>
      <c r="AS86" s="385" t="s">
        <v>57</v>
      </c>
      <c r="AT86" s="672"/>
      <c r="AU86" s="673"/>
      <c r="AV86" s="673"/>
      <c r="AW86" s="665" t="s">
        <v>57</v>
      </c>
      <c r="AX86" s="674"/>
      <c r="AY86" s="672"/>
      <c r="AZ86" s="673"/>
      <c r="BA86" s="673"/>
      <c r="BB86" s="674"/>
      <c r="BC86" s="675"/>
      <c r="BD86" s="675"/>
      <c r="BE86" s="675"/>
      <c r="BF86" s="675"/>
      <c r="BG86" s="675"/>
      <c r="BH86" s="675"/>
      <c r="BI86" s="675"/>
      <c r="BJ86" s="675"/>
      <c r="BK86" s="675"/>
      <c r="BL86" s="675"/>
      <c r="BM86" s="675"/>
      <c r="BN86" s="675"/>
      <c r="BO86" s="675"/>
      <c r="BP86" s="675"/>
      <c r="BQ86" s="675"/>
    </row>
    <row r="87" spans="1:69" ht="56.25" customHeight="1">
      <c r="A87" s="929"/>
      <c r="B87" s="989"/>
      <c r="C87" s="968"/>
      <c r="D87" s="12" t="s">
        <v>512</v>
      </c>
      <c r="E87" s="10" t="s">
        <v>125</v>
      </c>
      <c r="F87" s="36"/>
      <c r="G87" s="159"/>
      <c r="H87" s="417" t="s">
        <v>127</v>
      </c>
      <c r="I87" s="669" t="s">
        <v>57</v>
      </c>
      <c r="J87" s="39" t="s">
        <v>57</v>
      </c>
      <c r="K87" s="39" t="s">
        <v>57</v>
      </c>
      <c r="L87" s="665" t="s">
        <v>57</v>
      </c>
      <c r="M87" s="673"/>
      <c r="N87" s="673"/>
      <c r="O87" s="673"/>
      <c r="P87" s="673"/>
      <c r="Q87" s="673"/>
      <c r="R87" s="673"/>
      <c r="S87" s="673"/>
      <c r="T87" s="673"/>
      <c r="U87" s="665" t="s">
        <v>57</v>
      </c>
      <c r="V87" s="666" t="s">
        <v>57</v>
      </c>
      <c r="W87" s="669" t="s">
        <v>57</v>
      </c>
      <c r="X87" s="39" t="s">
        <v>57</v>
      </c>
      <c r="Y87" s="39" t="s">
        <v>57</v>
      </c>
      <c r="Z87" s="666" t="s">
        <v>57</v>
      </c>
      <c r="AA87" s="672"/>
      <c r="AB87" s="674"/>
      <c r="AC87" s="669" t="s">
        <v>57</v>
      </c>
      <c r="AD87" s="673"/>
      <c r="AE87" s="673"/>
      <c r="AF87" s="674"/>
      <c r="AG87" s="750"/>
      <c r="AH87" s="669" t="s">
        <v>57</v>
      </c>
      <c r="AI87" s="39" t="s">
        <v>57</v>
      </c>
      <c r="AJ87" s="673"/>
      <c r="AK87" s="674"/>
      <c r="AL87" s="669" t="s">
        <v>57</v>
      </c>
      <c r="AM87" s="39" t="s">
        <v>57</v>
      </c>
      <c r="AN87" s="39" t="s">
        <v>57</v>
      </c>
      <c r="AO87" s="806" t="s">
        <v>57</v>
      </c>
      <c r="AP87" s="669" t="s">
        <v>57</v>
      </c>
      <c r="AQ87" s="39" t="s">
        <v>57</v>
      </c>
      <c r="AR87" s="378" t="s">
        <v>57</v>
      </c>
      <c r="AS87" s="676"/>
      <c r="AT87" s="672"/>
      <c r="AU87" s="673"/>
      <c r="AV87" s="673"/>
      <c r="AW87" s="673"/>
      <c r="AX87" s="674"/>
      <c r="AY87" s="669" t="s">
        <v>57</v>
      </c>
      <c r="AZ87" s="39" t="s">
        <v>57</v>
      </c>
      <c r="BA87" s="39" t="s">
        <v>57</v>
      </c>
      <c r="BB87" s="378" t="s">
        <v>57</v>
      </c>
      <c r="BC87" s="573" t="s">
        <v>57</v>
      </c>
      <c r="BD87" s="573" t="s">
        <v>57</v>
      </c>
      <c r="BE87" s="573" t="s">
        <v>57</v>
      </c>
      <c r="BF87" s="573" t="s">
        <v>57</v>
      </c>
      <c r="BG87" s="573" t="s">
        <v>57</v>
      </c>
      <c r="BH87" s="573" t="s">
        <v>57</v>
      </c>
      <c r="BI87" s="573" t="s">
        <v>57</v>
      </c>
      <c r="BJ87" s="573" t="s">
        <v>57</v>
      </c>
      <c r="BK87" s="573" t="s">
        <v>57</v>
      </c>
      <c r="BL87" s="573" t="s">
        <v>57</v>
      </c>
      <c r="BM87" s="573" t="s">
        <v>57</v>
      </c>
      <c r="BN87" s="573" t="s">
        <v>57</v>
      </c>
      <c r="BO87" s="573" t="s">
        <v>57</v>
      </c>
      <c r="BP87" s="573" t="s">
        <v>57</v>
      </c>
      <c r="BQ87" s="573" t="s">
        <v>57</v>
      </c>
    </row>
    <row r="88" spans="1:69" ht="56.25" customHeight="1">
      <c r="A88" s="929"/>
      <c r="B88" s="989"/>
      <c r="C88" s="968"/>
      <c r="D88" s="353" t="s">
        <v>651</v>
      </c>
      <c r="E88" s="10" t="s">
        <v>125</v>
      </c>
      <c r="F88" s="10" t="s">
        <v>57</v>
      </c>
      <c r="G88" s="132" t="s">
        <v>141</v>
      </c>
      <c r="H88" s="767" t="s">
        <v>127</v>
      </c>
      <c r="I88" s="372"/>
      <c r="J88" s="40"/>
      <c r="K88" s="40"/>
      <c r="L88" s="40"/>
      <c r="M88" s="40"/>
      <c r="N88" s="40"/>
      <c r="O88" s="40"/>
      <c r="P88" s="40"/>
      <c r="Q88" s="40"/>
      <c r="R88" s="40"/>
      <c r="S88" s="40"/>
      <c r="T88" s="40"/>
      <c r="U88" s="40"/>
      <c r="V88" s="377"/>
      <c r="W88" s="372"/>
      <c r="X88" s="40"/>
      <c r="Y88" s="40"/>
      <c r="Z88" s="377"/>
      <c r="AA88" s="372"/>
      <c r="AB88" s="377"/>
      <c r="AC88" s="372"/>
      <c r="AD88" s="40"/>
      <c r="AE88" s="40"/>
      <c r="AF88" s="377"/>
      <c r="AG88" s="753"/>
      <c r="AH88" s="372"/>
      <c r="AI88" s="40"/>
      <c r="AJ88" s="40"/>
      <c r="AK88" s="377"/>
      <c r="AL88" s="372"/>
      <c r="AM88" s="40"/>
      <c r="AN88" s="40"/>
      <c r="AO88" s="807"/>
      <c r="AP88" s="372"/>
      <c r="AQ88" s="820"/>
      <c r="AR88" s="377"/>
      <c r="AS88" s="384"/>
      <c r="AT88" s="372"/>
      <c r="AU88" s="40"/>
      <c r="AV88" s="40"/>
      <c r="AW88" s="40"/>
      <c r="AX88" s="377"/>
      <c r="AY88" s="372"/>
      <c r="AZ88" s="40"/>
      <c r="BA88" s="40"/>
      <c r="BB88" s="377"/>
      <c r="BC88" s="221"/>
      <c r="BD88" s="221"/>
      <c r="BE88" s="221"/>
      <c r="BF88" s="221"/>
      <c r="BG88" s="221"/>
      <c r="BH88" s="221"/>
      <c r="BI88" s="221"/>
      <c r="BJ88" s="221"/>
      <c r="BK88" s="221"/>
      <c r="BL88" s="221"/>
      <c r="BM88" s="221"/>
      <c r="BN88" s="221"/>
      <c r="BO88" s="221"/>
      <c r="BP88" s="221"/>
      <c r="BQ88" s="221"/>
    </row>
    <row r="89" spans="1:69" ht="56.25" customHeight="1">
      <c r="A89" s="929"/>
      <c r="B89" s="989"/>
      <c r="C89" s="968"/>
      <c r="D89" s="12" t="s">
        <v>513</v>
      </c>
      <c r="E89" s="10" t="s">
        <v>125</v>
      </c>
      <c r="F89" s="36"/>
      <c r="G89" s="159"/>
      <c r="H89" s="417" t="s">
        <v>127</v>
      </c>
      <c r="I89" s="669" t="s">
        <v>57</v>
      </c>
      <c r="J89" s="39" t="s">
        <v>57</v>
      </c>
      <c r="K89" s="39" t="s">
        <v>57</v>
      </c>
      <c r="L89" s="665" t="s">
        <v>57</v>
      </c>
      <c r="M89" s="673"/>
      <c r="N89" s="673"/>
      <c r="O89" s="673"/>
      <c r="P89" s="673"/>
      <c r="Q89" s="665" t="s">
        <v>57</v>
      </c>
      <c r="R89" s="665" t="s">
        <v>57</v>
      </c>
      <c r="S89" s="673"/>
      <c r="T89" s="673"/>
      <c r="U89" s="665" t="s">
        <v>57</v>
      </c>
      <c r="V89" s="666" t="s">
        <v>57</v>
      </c>
      <c r="W89" s="669" t="s">
        <v>57</v>
      </c>
      <c r="X89" s="39" t="s">
        <v>57</v>
      </c>
      <c r="Y89" s="39" t="s">
        <v>57</v>
      </c>
      <c r="Z89" s="666" t="s">
        <v>57</v>
      </c>
      <c r="AA89" s="672"/>
      <c r="AB89" s="674"/>
      <c r="AC89" s="669" t="s">
        <v>57</v>
      </c>
      <c r="AD89" s="673"/>
      <c r="AE89" s="673"/>
      <c r="AF89" s="674"/>
      <c r="AG89" s="750"/>
      <c r="AH89" s="669" t="s">
        <v>57</v>
      </c>
      <c r="AI89" s="39" t="s">
        <v>57</v>
      </c>
      <c r="AJ89" s="673"/>
      <c r="AK89" s="674"/>
      <c r="AL89" s="672"/>
      <c r="AM89" s="673"/>
      <c r="AN89" s="673"/>
      <c r="AO89" s="805"/>
      <c r="AP89" s="669" t="s">
        <v>57</v>
      </c>
      <c r="AQ89" s="39" t="s">
        <v>57</v>
      </c>
      <c r="AR89" s="378" t="s">
        <v>57</v>
      </c>
      <c r="AS89" s="676"/>
      <c r="AT89" s="672"/>
      <c r="AU89" s="673"/>
      <c r="AV89" s="673"/>
      <c r="AW89" s="673"/>
      <c r="AX89" s="674"/>
      <c r="AY89" s="672"/>
      <c r="AZ89" s="673"/>
      <c r="BA89" s="673"/>
      <c r="BB89" s="674"/>
      <c r="BC89" s="675"/>
      <c r="BD89" s="675"/>
      <c r="BE89" s="675"/>
      <c r="BF89" s="675"/>
      <c r="BG89" s="675"/>
      <c r="BH89" s="675"/>
      <c r="BI89" s="675"/>
      <c r="BJ89" s="675"/>
      <c r="BK89" s="675"/>
      <c r="BL89" s="675"/>
      <c r="BM89" s="675"/>
      <c r="BN89" s="675"/>
      <c r="BO89" s="675"/>
      <c r="BP89" s="675"/>
      <c r="BQ89" s="675"/>
    </row>
    <row r="90" spans="1:69" ht="56.25" customHeight="1">
      <c r="A90" s="929"/>
      <c r="B90" s="989"/>
      <c r="C90" s="968"/>
      <c r="D90" s="12" t="s">
        <v>514</v>
      </c>
      <c r="E90" s="10" t="s">
        <v>125</v>
      </c>
      <c r="F90" s="36"/>
      <c r="G90" s="159"/>
      <c r="H90" s="417" t="s">
        <v>127</v>
      </c>
      <c r="I90" s="669" t="s">
        <v>57</v>
      </c>
      <c r="J90" s="39" t="s">
        <v>57</v>
      </c>
      <c r="K90" s="39" t="s">
        <v>57</v>
      </c>
      <c r="L90" s="665" t="s">
        <v>57</v>
      </c>
      <c r="M90" s="39"/>
      <c r="N90" s="39"/>
      <c r="O90" s="39"/>
      <c r="P90" s="39"/>
      <c r="Q90" s="39"/>
      <c r="R90" s="39"/>
      <c r="S90" s="39"/>
      <c r="T90" s="39"/>
      <c r="U90" s="665" t="s">
        <v>57</v>
      </c>
      <c r="V90" s="666" t="s">
        <v>57</v>
      </c>
      <c r="W90" s="669" t="s">
        <v>57</v>
      </c>
      <c r="X90" s="39" t="s">
        <v>57</v>
      </c>
      <c r="Y90" s="39" t="s">
        <v>57</v>
      </c>
      <c r="Z90" s="666" t="s">
        <v>57</v>
      </c>
      <c r="AA90" s="669"/>
      <c r="AB90" s="378"/>
      <c r="AC90" s="669" t="s">
        <v>57</v>
      </c>
      <c r="AD90" s="673"/>
      <c r="AE90" s="673"/>
      <c r="AF90" s="674"/>
      <c r="AG90" s="750"/>
      <c r="AH90" s="669" t="s">
        <v>57</v>
      </c>
      <c r="AI90" s="39" t="s">
        <v>57</v>
      </c>
      <c r="AJ90" s="673"/>
      <c r="AK90" s="674"/>
      <c r="AL90" s="672"/>
      <c r="AM90" s="673"/>
      <c r="AN90" s="673"/>
      <c r="AO90" s="805"/>
      <c r="AP90" s="672"/>
      <c r="AQ90" s="818"/>
      <c r="AR90" s="825"/>
      <c r="AS90" s="385" t="s">
        <v>57</v>
      </c>
      <c r="AT90" s="669"/>
      <c r="AU90" s="39"/>
      <c r="AV90" s="39"/>
      <c r="AW90" s="39"/>
      <c r="AX90" s="378"/>
      <c r="AY90" s="672"/>
      <c r="AZ90" s="673"/>
      <c r="BA90" s="673"/>
      <c r="BB90" s="674"/>
      <c r="BC90" s="675"/>
      <c r="BD90" s="675"/>
      <c r="BE90" s="675"/>
      <c r="BF90" s="675"/>
      <c r="BG90" s="675"/>
      <c r="BH90" s="675"/>
      <c r="BI90" s="675"/>
      <c r="BJ90" s="675"/>
      <c r="BK90" s="675"/>
      <c r="BL90" s="675"/>
      <c r="BM90" s="675"/>
      <c r="BN90" s="675"/>
      <c r="BO90" s="675"/>
      <c r="BP90" s="675"/>
      <c r="BQ90" s="675"/>
    </row>
    <row r="91" spans="1:69" ht="56.25" customHeight="1">
      <c r="A91" s="929"/>
      <c r="B91" s="989"/>
      <c r="C91" s="968"/>
      <c r="D91" s="12" t="s">
        <v>515</v>
      </c>
      <c r="E91" s="10" t="s">
        <v>125</v>
      </c>
      <c r="F91" s="36"/>
      <c r="G91" s="159"/>
      <c r="H91" s="417" t="s">
        <v>127</v>
      </c>
      <c r="I91" s="669" t="s">
        <v>57</v>
      </c>
      <c r="J91" s="39" t="s">
        <v>57</v>
      </c>
      <c r="K91" s="39" t="s">
        <v>57</v>
      </c>
      <c r="L91" s="665" t="s">
        <v>57</v>
      </c>
      <c r="M91" s="39"/>
      <c r="N91" s="39"/>
      <c r="O91" s="39"/>
      <c r="P91" s="39"/>
      <c r="Q91" s="39"/>
      <c r="R91" s="39"/>
      <c r="S91" s="39"/>
      <c r="T91" s="39"/>
      <c r="U91" s="665" t="s">
        <v>57</v>
      </c>
      <c r="V91" s="666" t="s">
        <v>57</v>
      </c>
      <c r="W91" s="669" t="s">
        <v>57</v>
      </c>
      <c r="X91" s="39" t="s">
        <v>57</v>
      </c>
      <c r="Y91" s="39" t="s">
        <v>57</v>
      </c>
      <c r="Z91" s="666" t="s">
        <v>57</v>
      </c>
      <c r="AA91" s="669"/>
      <c r="AB91" s="378"/>
      <c r="AC91" s="669" t="s">
        <v>57</v>
      </c>
      <c r="AD91" s="673"/>
      <c r="AE91" s="673"/>
      <c r="AF91" s="674"/>
      <c r="AG91" s="750"/>
      <c r="AH91" s="793"/>
      <c r="AI91" s="751"/>
      <c r="AJ91" s="673"/>
      <c r="AK91" s="674"/>
      <c r="AL91" s="672"/>
      <c r="AM91" s="673"/>
      <c r="AN91" s="673"/>
      <c r="AO91" s="805"/>
      <c r="AP91" s="672"/>
      <c r="AQ91" s="818"/>
      <c r="AR91" s="825"/>
      <c r="AS91" s="385" t="s">
        <v>57</v>
      </c>
      <c r="AT91" s="669"/>
      <c r="AU91" s="39"/>
      <c r="AV91" s="39"/>
      <c r="AW91" s="39"/>
      <c r="AX91" s="378"/>
      <c r="AY91" s="672"/>
      <c r="AZ91" s="673"/>
      <c r="BA91" s="673"/>
      <c r="BB91" s="674"/>
      <c r="BC91" s="675"/>
      <c r="BD91" s="675"/>
      <c r="BE91" s="675"/>
      <c r="BF91" s="675"/>
      <c r="BG91" s="675"/>
      <c r="BH91" s="675"/>
      <c r="BI91" s="675"/>
      <c r="BJ91" s="675"/>
      <c r="BK91" s="675"/>
      <c r="BL91" s="675"/>
      <c r="BM91" s="675"/>
      <c r="BN91" s="675"/>
      <c r="BO91" s="675"/>
      <c r="BP91" s="675"/>
      <c r="BQ91" s="675"/>
    </row>
    <row r="92" spans="1:69" ht="56.25" customHeight="1">
      <c r="A92" s="924" t="s">
        <v>96</v>
      </c>
      <c r="B92" s="949"/>
      <c r="C92" s="931" t="s">
        <v>411</v>
      </c>
      <c r="D92" s="12" t="s">
        <v>516</v>
      </c>
      <c r="E92" s="15" t="s">
        <v>125</v>
      </c>
      <c r="F92" s="238"/>
      <c r="G92" s="159"/>
      <c r="H92" s="417" t="s">
        <v>127</v>
      </c>
      <c r="I92" s="669" t="s">
        <v>57</v>
      </c>
      <c r="J92" s="39" t="s">
        <v>57</v>
      </c>
      <c r="K92" s="39" t="s">
        <v>57</v>
      </c>
      <c r="L92" s="665" t="s">
        <v>57</v>
      </c>
      <c r="M92" s="673"/>
      <c r="N92" s="665" t="s">
        <v>57</v>
      </c>
      <c r="O92" s="673"/>
      <c r="P92" s="673"/>
      <c r="Q92" s="665" t="s">
        <v>57</v>
      </c>
      <c r="R92" s="665" t="s">
        <v>57</v>
      </c>
      <c r="S92" s="673"/>
      <c r="T92" s="673"/>
      <c r="U92" s="665" t="s">
        <v>57</v>
      </c>
      <c r="V92" s="666" t="s">
        <v>57</v>
      </c>
      <c r="W92" s="669" t="s">
        <v>57</v>
      </c>
      <c r="X92" s="39" t="s">
        <v>57</v>
      </c>
      <c r="Y92" s="39" t="s">
        <v>57</v>
      </c>
      <c r="Z92" s="666" t="s">
        <v>57</v>
      </c>
      <c r="AA92" s="672"/>
      <c r="AB92" s="674"/>
      <c r="AC92" s="669" t="s">
        <v>57</v>
      </c>
      <c r="AD92" s="673"/>
      <c r="AE92" s="673"/>
      <c r="AF92" s="674"/>
      <c r="AG92" s="750"/>
      <c r="AH92" s="669" t="s">
        <v>57</v>
      </c>
      <c r="AI92" s="39" t="s">
        <v>57</v>
      </c>
      <c r="AJ92" s="673"/>
      <c r="AK92" s="674"/>
      <c r="AL92" s="672"/>
      <c r="AM92" s="673"/>
      <c r="AN92" s="673"/>
      <c r="AO92" s="805"/>
      <c r="AP92" s="672"/>
      <c r="AQ92" s="818"/>
      <c r="AR92" s="825"/>
      <c r="AS92" s="385" t="s">
        <v>57</v>
      </c>
      <c r="AT92" s="672"/>
      <c r="AU92" s="673"/>
      <c r="AV92" s="673"/>
      <c r="AW92" s="665" t="s">
        <v>57</v>
      </c>
      <c r="AX92" s="674"/>
      <c r="AY92" s="672"/>
      <c r="AZ92" s="673"/>
      <c r="BA92" s="673"/>
      <c r="BB92" s="674"/>
      <c r="BC92" s="675"/>
      <c r="BD92" s="675"/>
      <c r="BE92" s="675"/>
      <c r="BF92" s="675"/>
      <c r="BG92" s="675"/>
      <c r="BH92" s="675"/>
      <c r="BI92" s="675"/>
      <c r="BJ92" s="675"/>
      <c r="BK92" s="675"/>
      <c r="BL92" s="675"/>
      <c r="BM92" s="675"/>
      <c r="BN92" s="675"/>
      <c r="BO92" s="675"/>
      <c r="BP92" s="675"/>
      <c r="BQ92" s="675"/>
    </row>
    <row r="93" spans="1:69" ht="56.25" customHeight="1">
      <c r="A93" s="925"/>
      <c r="B93" s="950"/>
      <c r="C93" s="932"/>
      <c r="D93" s="12" t="s">
        <v>517</v>
      </c>
      <c r="E93" s="15" t="s">
        <v>125</v>
      </c>
      <c r="F93" s="15" t="s">
        <v>57</v>
      </c>
      <c r="G93" s="132" t="s">
        <v>140</v>
      </c>
      <c r="H93" s="767" t="s">
        <v>127</v>
      </c>
      <c r="I93" s="372"/>
      <c r="J93" s="40"/>
      <c r="K93" s="40"/>
      <c r="L93" s="40"/>
      <c r="M93" s="40"/>
      <c r="N93" s="40"/>
      <c r="O93" s="40"/>
      <c r="P93" s="40"/>
      <c r="Q93" s="40"/>
      <c r="R93" s="40"/>
      <c r="S93" s="40"/>
      <c r="T93" s="40"/>
      <c r="U93" s="40"/>
      <c r="V93" s="377"/>
      <c r="W93" s="372"/>
      <c r="X93" s="40"/>
      <c r="Y93" s="40"/>
      <c r="Z93" s="377"/>
      <c r="AA93" s="372"/>
      <c r="AB93" s="377"/>
      <c r="AC93" s="372"/>
      <c r="AD93" s="40"/>
      <c r="AE93" s="40"/>
      <c r="AF93" s="377"/>
      <c r="AG93" s="753"/>
      <c r="AH93" s="372"/>
      <c r="AI93" s="40"/>
      <c r="AJ93" s="40"/>
      <c r="AK93" s="377"/>
      <c r="AL93" s="372"/>
      <c r="AM93" s="40"/>
      <c r="AN93" s="40"/>
      <c r="AO93" s="807"/>
      <c r="AP93" s="372"/>
      <c r="AQ93" s="820"/>
      <c r="AR93" s="826"/>
      <c r="AS93" s="384"/>
      <c r="AT93" s="372"/>
      <c r="AU93" s="40"/>
      <c r="AV93" s="40"/>
      <c r="AW93" s="40"/>
      <c r="AX93" s="377"/>
      <c r="AY93" s="372"/>
      <c r="AZ93" s="40"/>
      <c r="BA93" s="40"/>
      <c r="BB93" s="377"/>
      <c r="BC93" s="221"/>
      <c r="BD93" s="221"/>
      <c r="BE93" s="221"/>
      <c r="BF93" s="221"/>
      <c r="BG93" s="221"/>
      <c r="BH93" s="221"/>
      <c r="BI93" s="221"/>
      <c r="BJ93" s="221"/>
      <c r="BK93" s="221"/>
      <c r="BL93" s="221"/>
      <c r="BM93" s="221"/>
      <c r="BN93" s="221"/>
      <c r="BO93" s="221"/>
      <c r="BP93" s="221"/>
      <c r="BQ93" s="221"/>
    </row>
    <row r="94" spans="1:69" ht="56.25" customHeight="1">
      <c r="A94" s="926"/>
      <c r="B94" s="951"/>
      <c r="C94" s="933"/>
      <c r="D94" s="12" t="s">
        <v>518</v>
      </c>
      <c r="E94" s="10" t="s">
        <v>125</v>
      </c>
      <c r="F94" s="36"/>
      <c r="G94" s="159"/>
      <c r="H94" s="417" t="s">
        <v>127</v>
      </c>
      <c r="I94" s="669" t="s">
        <v>57</v>
      </c>
      <c r="J94" s="39" t="s">
        <v>57</v>
      </c>
      <c r="K94" s="39" t="s">
        <v>57</v>
      </c>
      <c r="L94" s="665" t="s">
        <v>57</v>
      </c>
      <c r="M94" s="673"/>
      <c r="N94" s="673"/>
      <c r="O94" s="673"/>
      <c r="P94" s="673"/>
      <c r="Q94" s="673"/>
      <c r="R94" s="665"/>
      <c r="S94" s="673"/>
      <c r="T94" s="673"/>
      <c r="U94" s="665" t="s">
        <v>57</v>
      </c>
      <c r="V94" s="666" t="s">
        <v>57</v>
      </c>
      <c r="W94" s="669" t="s">
        <v>57</v>
      </c>
      <c r="X94" s="39" t="s">
        <v>57</v>
      </c>
      <c r="Y94" s="39" t="s">
        <v>57</v>
      </c>
      <c r="Z94" s="666" t="s">
        <v>57</v>
      </c>
      <c r="AA94" s="672"/>
      <c r="AB94" s="674"/>
      <c r="AC94" s="669" t="s">
        <v>57</v>
      </c>
      <c r="AD94" s="39" t="s">
        <v>57</v>
      </c>
      <c r="AE94" s="39" t="s">
        <v>57</v>
      </c>
      <c r="AF94" s="378" t="s">
        <v>57</v>
      </c>
      <c r="AG94" s="750"/>
      <c r="AH94" s="793"/>
      <c r="AI94" s="751"/>
      <c r="AJ94" s="673"/>
      <c r="AK94" s="674"/>
      <c r="AL94" s="672"/>
      <c r="AM94" s="673"/>
      <c r="AN94" s="673"/>
      <c r="AO94" s="805"/>
      <c r="AP94" s="672"/>
      <c r="AQ94" s="818"/>
      <c r="AR94" s="825"/>
      <c r="AS94" s="676"/>
      <c r="AT94" s="672"/>
      <c r="AU94" s="673"/>
      <c r="AV94" s="673"/>
      <c r="AW94" s="665" t="s">
        <v>57</v>
      </c>
      <c r="AX94" s="674"/>
      <c r="AY94" s="672"/>
      <c r="AZ94" s="673"/>
      <c r="BA94" s="673"/>
      <c r="BB94" s="674"/>
      <c r="BC94" s="675"/>
      <c r="BD94" s="675"/>
      <c r="BE94" s="675"/>
      <c r="BF94" s="675"/>
      <c r="BG94" s="675"/>
      <c r="BH94" s="675"/>
      <c r="BI94" s="675"/>
      <c r="BJ94" s="675"/>
      <c r="BK94" s="675"/>
      <c r="BL94" s="675"/>
      <c r="BM94" s="675"/>
      <c r="BN94" s="675"/>
      <c r="BO94" s="675"/>
      <c r="BP94" s="675"/>
      <c r="BQ94" s="675"/>
    </row>
    <row r="95" spans="1:69" ht="56.25" customHeight="1">
      <c r="A95" s="927" t="s">
        <v>96</v>
      </c>
      <c r="B95" s="949"/>
      <c r="C95" s="931" t="s">
        <v>412</v>
      </c>
      <c r="D95" s="12" t="s">
        <v>519</v>
      </c>
      <c r="E95" s="10" t="s">
        <v>125</v>
      </c>
      <c r="F95" s="36"/>
      <c r="G95" s="159"/>
      <c r="H95" s="417" t="s">
        <v>127</v>
      </c>
      <c r="I95" s="669" t="s">
        <v>57</v>
      </c>
      <c r="J95" s="39" t="s">
        <v>57</v>
      </c>
      <c r="K95" s="39" t="s">
        <v>57</v>
      </c>
      <c r="L95" s="665" t="s">
        <v>57</v>
      </c>
      <c r="M95" s="673"/>
      <c r="N95" s="673"/>
      <c r="O95" s="673"/>
      <c r="P95" s="665" t="s">
        <v>57</v>
      </c>
      <c r="Q95" s="665" t="s">
        <v>57</v>
      </c>
      <c r="R95" s="665" t="s">
        <v>57</v>
      </c>
      <c r="S95" s="673"/>
      <c r="T95" s="673"/>
      <c r="U95" s="665" t="s">
        <v>57</v>
      </c>
      <c r="V95" s="666" t="s">
        <v>57</v>
      </c>
      <c r="W95" s="669" t="s">
        <v>57</v>
      </c>
      <c r="X95" s="39" t="s">
        <v>57</v>
      </c>
      <c r="Y95" s="39" t="s">
        <v>57</v>
      </c>
      <c r="Z95" s="666" t="s">
        <v>57</v>
      </c>
      <c r="AA95" s="672"/>
      <c r="AB95" s="674"/>
      <c r="AC95" s="669" t="s">
        <v>57</v>
      </c>
      <c r="AD95" s="673"/>
      <c r="AE95" s="673"/>
      <c r="AF95" s="674"/>
      <c r="AG95" s="755" t="s">
        <v>57</v>
      </c>
      <c r="AH95" s="669" t="s">
        <v>57</v>
      </c>
      <c r="AI95" s="39" t="s">
        <v>57</v>
      </c>
      <c r="AJ95" s="673"/>
      <c r="AK95" s="674"/>
      <c r="AL95" s="672"/>
      <c r="AM95" s="673"/>
      <c r="AN95" s="673"/>
      <c r="AO95" s="805"/>
      <c r="AP95" s="672"/>
      <c r="AQ95" s="818"/>
      <c r="AR95" s="825"/>
      <c r="AS95" s="676"/>
      <c r="AT95" s="672"/>
      <c r="AU95" s="673"/>
      <c r="AV95" s="673"/>
      <c r="AW95" s="673"/>
      <c r="AX95" s="674"/>
      <c r="AY95" s="672"/>
      <c r="AZ95" s="673"/>
      <c r="BA95" s="673"/>
      <c r="BB95" s="674"/>
      <c r="BC95" s="675"/>
      <c r="BD95" s="675"/>
      <c r="BE95" s="675"/>
      <c r="BF95" s="675"/>
      <c r="BG95" s="675"/>
      <c r="BH95" s="675"/>
      <c r="BI95" s="675"/>
      <c r="BJ95" s="675"/>
      <c r="BK95" s="675"/>
      <c r="BL95" s="675"/>
      <c r="BM95" s="675"/>
      <c r="BN95" s="675"/>
      <c r="BO95" s="675"/>
      <c r="BP95" s="675"/>
      <c r="BQ95" s="675"/>
    </row>
    <row r="96" spans="1:69" ht="56.25" customHeight="1">
      <c r="A96" s="928"/>
      <c r="B96" s="952"/>
      <c r="C96" s="934"/>
      <c r="D96" s="12" t="s">
        <v>520</v>
      </c>
      <c r="E96" s="10" t="s">
        <v>125</v>
      </c>
      <c r="F96" s="36"/>
      <c r="G96" s="159"/>
      <c r="H96" s="417" t="s">
        <v>127</v>
      </c>
      <c r="I96" s="669" t="s">
        <v>57</v>
      </c>
      <c r="J96" s="39" t="s">
        <v>57</v>
      </c>
      <c r="K96" s="39" t="s">
        <v>57</v>
      </c>
      <c r="L96" s="665" t="s">
        <v>57</v>
      </c>
      <c r="M96" s="673"/>
      <c r="N96" s="673"/>
      <c r="O96" s="673"/>
      <c r="P96" s="665" t="s">
        <v>57</v>
      </c>
      <c r="Q96" s="665" t="s">
        <v>57</v>
      </c>
      <c r="R96" s="665" t="s">
        <v>57</v>
      </c>
      <c r="S96" s="673"/>
      <c r="T96" s="673"/>
      <c r="U96" s="665" t="s">
        <v>57</v>
      </c>
      <c r="V96" s="666" t="s">
        <v>57</v>
      </c>
      <c r="W96" s="669" t="s">
        <v>57</v>
      </c>
      <c r="X96" s="39" t="s">
        <v>57</v>
      </c>
      <c r="Y96" s="39" t="s">
        <v>57</v>
      </c>
      <c r="Z96" s="666" t="s">
        <v>57</v>
      </c>
      <c r="AA96" s="672"/>
      <c r="AB96" s="674"/>
      <c r="AC96" s="669" t="s">
        <v>57</v>
      </c>
      <c r="AD96" s="673"/>
      <c r="AE96" s="673"/>
      <c r="AF96" s="674"/>
      <c r="AG96" s="755" t="s">
        <v>57</v>
      </c>
      <c r="AH96" s="672"/>
      <c r="AI96" s="673"/>
      <c r="AJ96" s="673"/>
      <c r="AK96" s="674"/>
      <c r="AL96" s="672"/>
      <c r="AM96" s="673"/>
      <c r="AN96" s="673"/>
      <c r="AO96" s="805"/>
      <c r="AP96" s="672"/>
      <c r="AQ96" s="819"/>
      <c r="AR96" s="674"/>
      <c r="AS96" s="676"/>
      <c r="AT96" s="672"/>
      <c r="AU96" s="673"/>
      <c r="AV96" s="673"/>
      <c r="AW96" s="673"/>
      <c r="AX96" s="674"/>
      <c r="AY96" s="672"/>
      <c r="AZ96" s="673"/>
      <c r="BA96" s="673"/>
      <c r="BB96" s="674"/>
      <c r="BC96" s="675"/>
      <c r="BD96" s="675"/>
      <c r="BE96" s="675"/>
      <c r="BF96" s="675"/>
      <c r="BG96" s="675"/>
      <c r="BH96" s="675"/>
      <c r="BI96" s="675"/>
      <c r="BJ96" s="675"/>
      <c r="BK96" s="675"/>
      <c r="BL96" s="675"/>
      <c r="BM96" s="675"/>
      <c r="BN96" s="675"/>
      <c r="BO96" s="675"/>
      <c r="BP96" s="675"/>
      <c r="BQ96" s="675"/>
    </row>
    <row r="97" spans="1:69" ht="56.25" customHeight="1">
      <c r="A97" s="928"/>
      <c r="B97" s="952"/>
      <c r="C97" s="934"/>
      <c r="D97" s="12" t="s">
        <v>521</v>
      </c>
      <c r="E97" s="10" t="s">
        <v>125</v>
      </c>
      <c r="F97" s="10" t="s">
        <v>57</v>
      </c>
      <c r="G97" s="132" t="s">
        <v>140</v>
      </c>
      <c r="H97" s="767" t="s">
        <v>127</v>
      </c>
      <c r="I97" s="372"/>
      <c r="J97" s="40"/>
      <c r="K97" s="40"/>
      <c r="L97" s="40"/>
      <c r="M97" s="40"/>
      <c r="N97" s="40"/>
      <c r="O97" s="40"/>
      <c r="P97" s="40"/>
      <c r="Q97" s="40"/>
      <c r="R97" s="40"/>
      <c r="S97" s="40"/>
      <c r="T97" s="40"/>
      <c r="U97" s="40"/>
      <c r="V97" s="377"/>
      <c r="W97" s="372"/>
      <c r="X97" s="40"/>
      <c r="Y97" s="40"/>
      <c r="Z97" s="377"/>
      <c r="AA97" s="372"/>
      <c r="AB97" s="377"/>
      <c r="AC97" s="372"/>
      <c r="AD97" s="40"/>
      <c r="AE97" s="40"/>
      <c r="AF97" s="377"/>
      <c r="AG97" s="753"/>
      <c r="AH97" s="372" t="s">
        <v>57</v>
      </c>
      <c r="AI97" s="40" t="s">
        <v>57</v>
      </c>
      <c r="AJ97" s="40"/>
      <c r="AK97" s="377"/>
      <c r="AL97" s="372"/>
      <c r="AM97" s="40"/>
      <c r="AN97" s="40"/>
      <c r="AO97" s="807"/>
      <c r="AP97" s="372"/>
      <c r="AQ97" s="821"/>
      <c r="AR97" s="223"/>
      <c r="AS97" s="384"/>
      <c r="AT97" s="372"/>
      <c r="AU97" s="40"/>
      <c r="AV97" s="40"/>
      <c r="AW97" s="40"/>
      <c r="AX97" s="377"/>
      <c r="AY97" s="372"/>
      <c r="AZ97" s="40"/>
      <c r="BA97" s="40"/>
      <c r="BB97" s="377"/>
      <c r="BC97" s="221"/>
      <c r="BD97" s="221"/>
      <c r="BE97" s="221"/>
      <c r="BF97" s="221"/>
      <c r="BG97" s="221"/>
      <c r="BH97" s="221"/>
      <c r="BI97" s="221"/>
      <c r="BJ97" s="221"/>
      <c r="BK97" s="221"/>
      <c r="BL97" s="221"/>
      <c r="BM97" s="221"/>
      <c r="BN97" s="221"/>
      <c r="BO97" s="221"/>
      <c r="BP97" s="221"/>
      <c r="BQ97" s="221"/>
    </row>
    <row r="98" spans="1:69" ht="56.25" customHeight="1">
      <c r="A98" s="928"/>
      <c r="B98" s="953"/>
      <c r="C98" s="935"/>
      <c r="D98" s="12" t="s">
        <v>522</v>
      </c>
      <c r="E98" s="10" t="s">
        <v>125</v>
      </c>
      <c r="F98" s="10" t="s">
        <v>57</v>
      </c>
      <c r="G98" s="132" t="s">
        <v>140</v>
      </c>
      <c r="H98" s="767" t="s">
        <v>127</v>
      </c>
      <c r="I98" s="372"/>
      <c r="J98" s="40"/>
      <c r="K98" s="40"/>
      <c r="L98" s="40"/>
      <c r="M98" s="40"/>
      <c r="N98" s="40"/>
      <c r="O98" s="40"/>
      <c r="P98" s="40"/>
      <c r="Q98" s="40"/>
      <c r="R98" s="40"/>
      <c r="S98" s="40"/>
      <c r="T98" s="40"/>
      <c r="U98" s="40"/>
      <c r="V98" s="377"/>
      <c r="W98" s="372"/>
      <c r="X98" s="40"/>
      <c r="Y98" s="40"/>
      <c r="Z98" s="377"/>
      <c r="AA98" s="372"/>
      <c r="AB98" s="377"/>
      <c r="AC98" s="372"/>
      <c r="AD98" s="40"/>
      <c r="AE98" s="40"/>
      <c r="AF98" s="377"/>
      <c r="AG98" s="753"/>
      <c r="AH98" s="372"/>
      <c r="AI98" s="40"/>
      <c r="AJ98" s="40"/>
      <c r="AK98" s="377"/>
      <c r="AL98" s="372"/>
      <c r="AM98" s="40"/>
      <c r="AN98" s="40"/>
      <c r="AO98" s="807"/>
      <c r="AP98" s="372"/>
      <c r="AQ98" s="821"/>
      <c r="AR98" s="223"/>
      <c r="AS98" s="384"/>
      <c r="AT98" s="372"/>
      <c r="AU98" s="40"/>
      <c r="AV98" s="40"/>
      <c r="AW98" s="40"/>
      <c r="AX98" s="377"/>
      <c r="AY98" s="372"/>
      <c r="AZ98" s="40"/>
      <c r="BA98" s="40"/>
      <c r="BB98" s="377"/>
      <c r="BC98" s="221"/>
      <c r="BD98" s="221"/>
      <c r="BE98" s="221"/>
      <c r="BF98" s="221"/>
      <c r="BG98" s="221"/>
      <c r="BH98" s="221"/>
      <c r="BI98" s="221"/>
      <c r="BJ98" s="221"/>
      <c r="BK98" s="221"/>
      <c r="BL98" s="221"/>
      <c r="BM98" s="221"/>
      <c r="BN98" s="221"/>
      <c r="BO98" s="221"/>
      <c r="BP98" s="221"/>
      <c r="BQ98" s="221"/>
    </row>
    <row r="99" spans="1:69" ht="56.25" customHeight="1">
      <c r="A99" s="928" t="s">
        <v>96</v>
      </c>
      <c r="B99" s="1026"/>
      <c r="C99" s="924" t="s">
        <v>413</v>
      </c>
      <c r="D99" s="12" t="s">
        <v>523</v>
      </c>
      <c r="E99" s="10" t="s">
        <v>125</v>
      </c>
      <c r="F99" s="10" t="s">
        <v>57</v>
      </c>
      <c r="G99" s="91" t="s">
        <v>388</v>
      </c>
      <c r="H99" s="768" t="s">
        <v>127</v>
      </c>
      <c r="I99" s="372"/>
      <c r="J99" s="40"/>
      <c r="K99" s="40"/>
      <c r="L99" s="40"/>
      <c r="M99" s="40"/>
      <c r="N99" s="40"/>
      <c r="O99" s="40"/>
      <c r="P99" s="40"/>
      <c r="Q99" s="40"/>
      <c r="R99" s="40"/>
      <c r="S99" s="40"/>
      <c r="T99" s="40"/>
      <c r="U99" s="40"/>
      <c r="V99" s="377"/>
      <c r="W99" s="372"/>
      <c r="X99" s="40"/>
      <c r="Y99" s="40"/>
      <c r="Z99" s="377"/>
      <c r="AA99" s="372"/>
      <c r="AB99" s="377"/>
      <c r="AC99" s="372"/>
      <c r="AD99" s="40"/>
      <c r="AE99" s="40"/>
      <c r="AF99" s="377"/>
      <c r="AG99" s="753"/>
      <c r="AH99" s="372"/>
      <c r="AI99" s="40"/>
      <c r="AJ99" s="40"/>
      <c r="AK99" s="377"/>
      <c r="AL99" s="372"/>
      <c r="AM99" s="40"/>
      <c r="AN99" s="40"/>
      <c r="AO99" s="807"/>
      <c r="AP99" s="372"/>
      <c r="AQ99" s="821"/>
      <c r="AR99" s="827"/>
      <c r="AS99" s="384"/>
      <c r="AT99" s="372"/>
      <c r="AU99" s="40"/>
      <c r="AV99" s="40"/>
      <c r="AW99" s="40"/>
      <c r="AX99" s="377"/>
      <c r="AY99" s="372"/>
      <c r="AZ99" s="40"/>
      <c r="BA99" s="40"/>
      <c r="BB99" s="377"/>
      <c r="BC99" s="221"/>
      <c r="BD99" s="221"/>
      <c r="BE99" s="221"/>
      <c r="BF99" s="221"/>
      <c r="BG99" s="221"/>
      <c r="BH99" s="221"/>
      <c r="BI99" s="221"/>
      <c r="BJ99" s="221"/>
      <c r="BK99" s="221"/>
      <c r="BL99" s="221"/>
      <c r="BM99" s="221"/>
      <c r="BN99" s="221"/>
      <c r="BO99" s="221"/>
      <c r="BP99" s="221"/>
      <c r="BQ99" s="221"/>
    </row>
    <row r="100" spans="1:69" ht="56.25" customHeight="1">
      <c r="A100" s="928"/>
      <c r="B100" s="1027"/>
      <c r="C100" s="936"/>
      <c r="D100" s="12" t="s">
        <v>524</v>
      </c>
      <c r="E100" s="10" t="s">
        <v>125</v>
      </c>
      <c r="F100" s="10" t="s">
        <v>57</v>
      </c>
      <c r="G100" s="91" t="s">
        <v>388</v>
      </c>
      <c r="H100" s="768" t="s">
        <v>127</v>
      </c>
      <c r="I100" s="372"/>
      <c r="J100" s="40"/>
      <c r="K100" s="40"/>
      <c r="L100" s="40"/>
      <c r="M100" s="40"/>
      <c r="N100" s="40"/>
      <c r="O100" s="40"/>
      <c r="P100" s="40"/>
      <c r="Q100" s="40"/>
      <c r="R100" s="40"/>
      <c r="S100" s="40"/>
      <c r="T100" s="40"/>
      <c r="U100" s="40"/>
      <c r="V100" s="377"/>
      <c r="W100" s="372"/>
      <c r="X100" s="40"/>
      <c r="Y100" s="40"/>
      <c r="Z100" s="377"/>
      <c r="AA100" s="372"/>
      <c r="AB100" s="377"/>
      <c r="AC100" s="372"/>
      <c r="AD100" s="40"/>
      <c r="AE100" s="40"/>
      <c r="AF100" s="377"/>
      <c r="AG100" s="753"/>
      <c r="AH100" s="372"/>
      <c r="AI100" s="40"/>
      <c r="AJ100" s="40"/>
      <c r="AK100" s="377"/>
      <c r="AL100" s="372"/>
      <c r="AM100" s="40"/>
      <c r="AN100" s="40"/>
      <c r="AO100" s="807"/>
      <c r="AP100" s="372"/>
      <c r="AQ100" s="821"/>
      <c r="AR100" s="827"/>
      <c r="AS100" s="384"/>
      <c r="AT100" s="372"/>
      <c r="AU100" s="40"/>
      <c r="AV100" s="40"/>
      <c r="AW100" s="40"/>
      <c r="AX100" s="377"/>
      <c r="AY100" s="372"/>
      <c r="AZ100" s="40"/>
      <c r="BA100" s="40"/>
      <c r="BB100" s="377"/>
      <c r="BC100" s="221"/>
      <c r="BD100" s="221"/>
      <c r="BE100" s="221"/>
      <c r="BF100" s="221"/>
      <c r="BG100" s="221"/>
      <c r="BH100" s="221"/>
      <c r="BI100" s="221"/>
      <c r="BJ100" s="221"/>
      <c r="BK100" s="221"/>
      <c r="BL100" s="221"/>
      <c r="BM100" s="221"/>
      <c r="BN100" s="221"/>
      <c r="BO100" s="221"/>
      <c r="BP100" s="221"/>
      <c r="BQ100" s="221"/>
    </row>
    <row r="101" spans="1:69" ht="56.25" customHeight="1">
      <c r="A101" s="928"/>
      <c r="B101" s="1027"/>
      <c r="C101" s="936"/>
      <c r="D101" s="12" t="s">
        <v>525</v>
      </c>
      <c r="E101" s="10" t="s">
        <v>125</v>
      </c>
      <c r="F101" s="10" t="s">
        <v>57</v>
      </c>
      <c r="G101" s="91" t="s">
        <v>388</v>
      </c>
      <c r="H101" s="768" t="s">
        <v>127</v>
      </c>
      <c r="I101" s="372"/>
      <c r="J101" s="40"/>
      <c r="K101" s="40"/>
      <c r="L101" s="40"/>
      <c r="M101" s="40"/>
      <c r="N101" s="40"/>
      <c r="O101" s="40"/>
      <c r="P101" s="40"/>
      <c r="Q101" s="40"/>
      <c r="R101" s="40"/>
      <c r="S101" s="40"/>
      <c r="T101" s="40"/>
      <c r="U101" s="40"/>
      <c r="V101" s="377"/>
      <c r="W101" s="372"/>
      <c r="X101" s="40"/>
      <c r="Y101" s="40"/>
      <c r="Z101" s="377"/>
      <c r="AA101" s="372"/>
      <c r="AB101" s="377"/>
      <c r="AC101" s="372"/>
      <c r="AD101" s="40"/>
      <c r="AE101" s="40"/>
      <c r="AF101" s="377"/>
      <c r="AG101" s="753"/>
      <c r="AH101" s="372"/>
      <c r="AI101" s="40"/>
      <c r="AJ101" s="40"/>
      <c r="AK101" s="377"/>
      <c r="AL101" s="372"/>
      <c r="AM101" s="40"/>
      <c r="AN101" s="40"/>
      <c r="AO101" s="807"/>
      <c r="AP101" s="372"/>
      <c r="AQ101" s="821"/>
      <c r="AR101" s="827"/>
      <c r="AS101" s="384"/>
      <c r="AT101" s="372"/>
      <c r="AU101" s="40"/>
      <c r="AV101" s="40"/>
      <c r="AW101" s="40"/>
      <c r="AX101" s="377"/>
      <c r="AY101" s="372"/>
      <c r="AZ101" s="40"/>
      <c r="BA101" s="40"/>
      <c r="BB101" s="377"/>
      <c r="BC101" s="221"/>
      <c r="BD101" s="221"/>
      <c r="BE101" s="221"/>
      <c r="BF101" s="221"/>
      <c r="BG101" s="221"/>
      <c r="BH101" s="221"/>
      <c r="BI101" s="221"/>
      <c r="BJ101" s="221"/>
      <c r="BK101" s="221"/>
      <c r="BL101" s="221"/>
      <c r="BM101" s="221"/>
      <c r="BN101" s="221"/>
      <c r="BO101" s="221"/>
      <c r="BP101" s="221"/>
      <c r="BQ101" s="221"/>
    </row>
    <row r="102" spans="1:69" ht="56.25" customHeight="1">
      <c r="A102" s="928"/>
      <c r="B102" s="1027"/>
      <c r="C102" s="936"/>
      <c r="D102" s="12" t="s">
        <v>526</v>
      </c>
      <c r="E102" s="10" t="s">
        <v>125</v>
      </c>
      <c r="F102" s="10" t="s">
        <v>57</v>
      </c>
      <c r="G102" s="91" t="s">
        <v>388</v>
      </c>
      <c r="H102" s="768" t="s">
        <v>127</v>
      </c>
      <c r="I102" s="372"/>
      <c r="J102" s="40"/>
      <c r="K102" s="40"/>
      <c r="L102" s="40"/>
      <c r="M102" s="40"/>
      <c r="N102" s="40"/>
      <c r="O102" s="40"/>
      <c r="P102" s="40"/>
      <c r="Q102" s="40"/>
      <c r="R102" s="40"/>
      <c r="S102" s="40"/>
      <c r="T102" s="40"/>
      <c r="U102" s="40"/>
      <c r="V102" s="377"/>
      <c r="W102" s="372"/>
      <c r="X102" s="40"/>
      <c r="Y102" s="40"/>
      <c r="Z102" s="377"/>
      <c r="AA102" s="372"/>
      <c r="AB102" s="377"/>
      <c r="AC102" s="372"/>
      <c r="AD102" s="40"/>
      <c r="AE102" s="40"/>
      <c r="AF102" s="377"/>
      <c r="AG102" s="753"/>
      <c r="AH102" s="372"/>
      <c r="AI102" s="40"/>
      <c r="AJ102" s="40"/>
      <c r="AK102" s="377"/>
      <c r="AL102" s="372"/>
      <c r="AM102" s="40"/>
      <c r="AN102" s="40"/>
      <c r="AO102" s="807"/>
      <c r="AP102" s="372"/>
      <c r="AQ102" s="821"/>
      <c r="AR102" s="827"/>
      <c r="AS102" s="384"/>
      <c r="AT102" s="372"/>
      <c r="AU102" s="40"/>
      <c r="AV102" s="40"/>
      <c r="AW102" s="40"/>
      <c r="AX102" s="377"/>
      <c r="AY102" s="372"/>
      <c r="AZ102" s="40"/>
      <c r="BA102" s="40"/>
      <c r="BB102" s="377"/>
      <c r="BC102" s="221"/>
      <c r="BD102" s="221"/>
      <c r="BE102" s="221"/>
      <c r="BF102" s="221"/>
      <c r="BG102" s="221"/>
      <c r="BH102" s="221"/>
      <c r="BI102" s="221"/>
      <c r="BJ102" s="221"/>
      <c r="BK102" s="221"/>
      <c r="BL102" s="221"/>
      <c r="BM102" s="221"/>
      <c r="BN102" s="221"/>
      <c r="BO102" s="221"/>
      <c r="BP102" s="221"/>
      <c r="BQ102" s="221"/>
    </row>
    <row r="103" spans="1:69" ht="56.25" customHeight="1">
      <c r="A103" s="928"/>
      <c r="B103" s="1027"/>
      <c r="C103" s="936"/>
      <c r="D103" s="12" t="s">
        <v>527</v>
      </c>
      <c r="E103" s="10" t="s">
        <v>125</v>
      </c>
      <c r="F103" s="10" t="s">
        <v>57</v>
      </c>
      <c r="G103" s="91" t="s">
        <v>388</v>
      </c>
      <c r="H103" s="768" t="s">
        <v>127</v>
      </c>
      <c r="I103" s="372"/>
      <c r="J103" s="40"/>
      <c r="K103" s="40"/>
      <c r="L103" s="40"/>
      <c r="M103" s="40"/>
      <c r="N103" s="40"/>
      <c r="O103" s="40"/>
      <c r="P103" s="40"/>
      <c r="Q103" s="40"/>
      <c r="R103" s="40"/>
      <c r="S103" s="40"/>
      <c r="T103" s="40"/>
      <c r="U103" s="40"/>
      <c r="V103" s="377"/>
      <c r="W103" s="372"/>
      <c r="X103" s="40"/>
      <c r="Y103" s="40"/>
      <c r="Z103" s="377"/>
      <c r="AA103" s="372"/>
      <c r="AB103" s="377"/>
      <c r="AC103" s="372"/>
      <c r="AD103" s="40"/>
      <c r="AE103" s="40"/>
      <c r="AF103" s="377"/>
      <c r="AG103" s="753"/>
      <c r="AH103" s="372"/>
      <c r="AI103" s="40"/>
      <c r="AJ103" s="40"/>
      <c r="AK103" s="377"/>
      <c r="AL103" s="372"/>
      <c r="AM103" s="40"/>
      <c r="AN103" s="40"/>
      <c r="AO103" s="807"/>
      <c r="AP103" s="372"/>
      <c r="AQ103" s="821"/>
      <c r="AR103" s="827"/>
      <c r="AS103" s="384"/>
      <c r="AT103" s="372"/>
      <c r="AU103" s="40"/>
      <c r="AV103" s="40"/>
      <c r="AW103" s="40"/>
      <c r="AX103" s="377"/>
      <c r="AY103" s="372"/>
      <c r="AZ103" s="40"/>
      <c r="BA103" s="40"/>
      <c r="BB103" s="377"/>
      <c r="BC103" s="221"/>
      <c r="BD103" s="221"/>
      <c r="BE103" s="221"/>
      <c r="BF103" s="221"/>
      <c r="BG103" s="221"/>
      <c r="BH103" s="221"/>
      <c r="BI103" s="221"/>
      <c r="BJ103" s="221"/>
      <c r="BK103" s="221"/>
      <c r="BL103" s="221"/>
      <c r="BM103" s="221"/>
      <c r="BN103" s="221"/>
      <c r="BO103" s="221"/>
      <c r="BP103" s="221"/>
      <c r="BQ103" s="221"/>
    </row>
    <row r="104" spans="1:69" ht="56.25" customHeight="1">
      <c r="A104" s="928"/>
      <c r="B104" s="1027"/>
      <c r="C104" s="936"/>
      <c r="D104" s="12" t="s">
        <v>528</v>
      </c>
      <c r="E104" s="10" t="s">
        <v>125</v>
      </c>
      <c r="F104" s="10" t="s">
        <v>57</v>
      </c>
      <c r="G104" s="91" t="s">
        <v>388</v>
      </c>
      <c r="H104" s="768" t="s">
        <v>127</v>
      </c>
      <c r="I104" s="372"/>
      <c r="J104" s="40"/>
      <c r="K104" s="40"/>
      <c r="L104" s="40"/>
      <c r="M104" s="40"/>
      <c r="N104" s="40"/>
      <c r="O104" s="40"/>
      <c r="P104" s="40"/>
      <c r="Q104" s="40"/>
      <c r="R104" s="40"/>
      <c r="S104" s="40"/>
      <c r="T104" s="40"/>
      <c r="U104" s="40"/>
      <c r="V104" s="377"/>
      <c r="W104" s="372"/>
      <c r="X104" s="40"/>
      <c r="Y104" s="40"/>
      <c r="Z104" s="377"/>
      <c r="AA104" s="372"/>
      <c r="AB104" s="377"/>
      <c r="AC104" s="372"/>
      <c r="AD104" s="40"/>
      <c r="AE104" s="40"/>
      <c r="AF104" s="377"/>
      <c r="AG104" s="753"/>
      <c r="AH104" s="372"/>
      <c r="AI104" s="40"/>
      <c r="AJ104" s="40"/>
      <c r="AK104" s="377"/>
      <c r="AL104" s="372"/>
      <c r="AM104" s="40"/>
      <c r="AN104" s="40"/>
      <c r="AO104" s="807"/>
      <c r="AP104" s="372"/>
      <c r="AQ104" s="821"/>
      <c r="AR104" s="827"/>
      <c r="AS104" s="384"/>
      <c r="AT104" s="372"/>
      <c r="AU104" s="40"/>
      <c r="AV104" s="40"/>
      <c r="AW104" s="40"/>
      <c r="AX104" s="377"/>
      <c r="AY104" s="372"/>
      <c r="AZ104" s="40"/>
      <c r="BA104" s="40"/>
      <c r="BB104" s="377"/>
      <c r="BC104" s="221"/>
      <c r="BD104" s="221"/>
      <c r="BE104" s="221"/>
      <c r="BF104" s="221"/>
      <c r="BG104" s="221"/>
      <c r="BH104" s="221"/>
      <c r="BI104" s="221"/>
      <c r="BJ104" s="221"/>
      <c r="BK104" s="221"/>
      <c r="BL104" s="221"/>
      <c r="BM104" s="221"/>
      <c r="BN104" s="221"/>
      <c r="BO104" s="221"/>
      <c r="BP104" s="221"/>
      <c r="BQ104" s="221"/>
    </row>
    <row r="105" spans="1:69" ht="56.25" customHeight="1">
      <c r="A105" s="928"/>
      <c r="B105" s="1028"/>
      <c r="C105" s="937"/>
      <c r="D105" s="12" t="s">
        <v>529</v>
      </c>
      <c r="E105" s="10" t="s">
        <v>125</v>
      </c>
      <c r="F105" s="10" t="s">
        <v>57</v>
      </c>
      <c r="G105" s="91" t="s">
        <v>388</v>
      </c>
      <c r="H105" s="768" t="s">
        <v>127</v>
      </c>
      <c r="I105" s="372"/>
      <c r="J105" s="40"/>
      <c r="K105" s="40"/>
      <c r="L105" s="40"/>
      <c r="M105" s="40"/>
      <c r="N105" s="40"/>
      <c r="O105" s="40"/>
      <c r="P105" s="40"/>
      <c r="Q105" s="40"/>
      <c r="R105" s="40"/>
      <c r="S105" s="40"/>
      <c r="T105" s="40"/>
      <c r="U105" s="40"/>
      <c r="V105" s="377"/>
      <c r="W105" s="372"/>
      <c r="X105" s="40"/>
      <c r="Y105" s="40"/>
      <c r="Z105" s="377"/>
      <c r="AA105" s="372"/>
      <c r="AB105" s="377"/>
      <c r="AC105" s="372"/>
      <c r="AD105" s="40"/>
      <c r="AE105" s="40"/>
      <c r="AF105" s="377"/>
      <c r="AG105" s="753"/>
      <c r="AH105" s="372"/>
      <c r="AI105" s="40"/>
      <c r="AJ105" s="40"/>
      <c r="AK105" s="377"/>
      <c r="AL105" s="372"/>
      <c r="AM105" s="40"/>
      <c r="AN105" s="40"/>
      <c r="AO105" s="807"/>
      <c r="AP105" s="372"/>
      <c r="AQ105" s="821"/>
      <c r="AR105" s="827"/>
      <c r="AS105" s="384"/>
      <c r="AT105" s="372"/>
      <c r="AU105" s="40"/>
      <c r="AV105" s="40"/>
      <c r="AW105" s="40"/>
      <c r="AX105" s="377"/>
      <c r="AY105" s="372"/>
      <c r="AZ105" s="40"/>
      <c r="BA105" s="40"/>
      <c r="BB105" s="377"/>
      <c r="BC105" s="221"/>
      <c r="BD105" s="221"/>
      <c r="BE105" s="221"/>
      <c r="BF105" s="221"/>
      <c r="BG105" s="221"/>
      <c r="BH105" s="221"/>
      <c r="BI105" s="221"/>
      <c r="BJ105" s="221"/>
      <c r="BK105" s="221"/>
      <c r="BL105" s="221"/>
      <c r="BM105" s="221"/>
      <c r="BN105" s="221"/>
      <c r="BO105" s="221"/>
      <c r="BP105" s="221"/>
      <c r="BQ105" s="221"/>
    </row>
    <row r="106" spans="1:69" ht="56.25" customHeight="1">
      <c r="A106" s="929" t="s">
        <v>96</v>
      </c>
      <c r="B106" s="1029"/>
      <c r="C106" s="929" t="s">
        <v>414</v>
      </c>
      <c r="D106" s="12" t="s">
        <v>530</v>
      </c>
      <c r="E106" s="10" t="s">
        <v>125</v>
      </c>
      <c r="F106" s="36"/>
      <c r="G106" s="159"/>
      <c r="H106" s="417" t="s">
        <v>127</v>
      </c>
      <c r="I106" s="669" t="s">
        <v>57</v>
      </c>
      <c r="J106" s="39" t="s">
        <v>57</v>
      </c>
      <c r="K106" s="39" t="s">
        <v>57</v>
      </c>
      <c r="L106" s="665" t="s">
        <v>57</v>
      </c>
      <c r="M106" s="39"/>
      <c r="N106" s="39"/>
      <c r="O106" s="39"/>
      <c r="P106" s="665"/>
      <c r="Q106" s="39"/>
      <c r="R106" s="39"/>
      <c r="S106" s="39"/>
      <c r="T106" s="39"/>
      <c r="U106" s="39"/>
      <c r="V106" s="378"/>
      <c r="W106" s="669" t="s">
        <v>57</v>
      </c>
      <c r="X106" s="39" t="s">
        <v>57</v>
      </c>
      <c r="Y106" s="39" t="s">
        <v>57</v>
      </c>
      <c r="Z106" s="666" t="s">
        <v>57</v>
      </c>
      <c r="AA106" s="669" t="s">
        <v>57</v>
      </c>
      <c r="AB106" s="378" t="s">
        <v>57</v>
      </c>
      <c r="AC106" s="669" t="s">
        <v>57</v>
      </c>
      <c r="AD106" s="673"/>
      <c r="AE106" s="673"/>
      <c r="AF106" s="674"/>
      <c r="AG106" s="750"/>
      <c r="AH106" s="672"/>
      <c r="AI106" s="673"/>
      <c r="AJ106" s="673"/>
      <c r="AK106" s="674"/>
      <c r="AL106" s="672"/>
      <c r="AM106" s="673"/>
      <c r="AN106" s="673"/>
      <c r="AO106" s="805"/>
      <c r="AP106" s="672"/>
      <c r="AQ106" s="39" t="s">
        <v>57</v>
      </c>
      <c r="AR106" s="828"/>
      <c r="AS106" s="676"/>
      <c r="AT106" s="669"/>
      <c r="AU106" s="39"/>
      <c r="AV106" s="39"/>
      <c r="AW106" s="39"/>
      <c r="AX106" s="378"/>
      <c r="AY106" s="672"/>
      <c r="AZ106" s="673"/>
      <c r="BA106" s="673"/>
      <c r="BB106" s="674"/>
      <c r="BC106" s="675"/>
      <c r="BD106" s="675"/>
      <c r="BE106" s="675"/>
      <c r="BF106" s="675"/>
      <c r="BG106" s="675"/>
      <c r="BH106" s="675"/>
      <c r="BI106" s="675"/>
      <c r="BJ106" s="675"/>
      <c r="BK106" s="675"/>
      <c r="BL106" s="675"/>
      <c r="BM106" s="675"/>
      <c r="BN106" s="675"/>
      <c r="BO106" s="675"/>
      <c r="BP106" s="675"/>
      <c r="BQ106" s="675"/>
    </row>
    <row r="107" spans="1:69" ht="56.25" customHeight="1">
      <c r="A107" s="929"/>
      <c r="B107" s="1030"/>
      <c r="C107" s="938"/>
      <c r="D107" s="12" t="s">
        <v>531</v>
      </c>
      <c r="E107" s="10" t="s">
        <v>125</v>
      </c>
      <c r="F107" s="36"/>
      <c r="G107" s="159"/>
      <c r="H107" s="417" t="s">
        <v>127</v>
      </c>
      <c r="I107" s="669" t="s">
        <v>57</v>
      </c>
      <c r="J107" s="39" t="s">
        <v>57</v>
      </c>
      <c r="K107" s="39" t="s">
        <v>57</v>
      </c>
      <c r="L107" s="665" t="s">
        <v>57</v>
      </c>
      <c r="M107" s="673"/>
      <c r="N107" s="673"/>
      <c r="O107" s="673"/>
      <c r="P107" s="665"/>
      <c r="Q107" s="673"/>
      <c r="R107" s="673"/>
      <c r="S107" s="673"/>
      <c r="T107" s="673"/>
      <c r="U107" s="673"/>
      <c r="V107" s="378"/>
      <c r="W107" s="669" t="s">
        <v>57</v>
      </c>
      <c r="X107" s="39" t="s">
        <v>57</v>
      </c>
      <c r="Y107" s="39" t="s">
        <v>57</v>
      </c>
      <c r="Z107" s="666" t="s">
        <v>57</v>
      </c>
      <c r="AA107" s="672"/>
      <c r="AB107" s="674"/>
      <c r="AC107" s="669" t="s">
        <v>57</v>
      </c>
      <c r="AD107" s="673"/>
      <c r="AE107" s="673"/>
      <c r="AF107" s="674"/>
      <c r="AG107" s="750"/>
      <c r="AH107" s="669" t="s">
        <v>57</v>
      </c>
      <c r="AI107" s="39" t="s">
        <v>57</v>
      </c>
      <c r="AJ107" s="673"/>
      <c r="AK107" s="674"/>
      <c r="AL107" s="672"/>
      <c r="AM107" s="673"/>
      <c r="AN107" s="673"/>
      <c r="AO107" s="805"/>
      <c r="AP107" s="672"/>
      <c r="AQ107" s="819"/>
      <c r="AR107" s="828"/>
      <c r="AS107" s="676"/>
      <c r="AT107" s="672"/>
      <c r="AU107" s="673"/>
      <c r="AV107" s="673"/>
      <c r="AW107" s="673"/>
      <c r="AX107" s="674"/>
      <c r="AY107" s="672"/>
      <c r="AZ107" s="673"/>
      <c r="BA107" s="673"/>
      <c r="BB107" s="674"/>
      <c r="BC107" s="675"/>
      <c r="BD107" s="675"/>
      <c r="BE107" s="675"/>
      <c r="BF107" s="675"/>
      <c r="BG107" s="675"/>
      <c r="BH107" s="675"/>
      <c r="BI107" s="675"/>
      <c r="BJ107" s="675"/>
      <c r="BK107" s="675"/>
      <c r="BL107" s="675"/>
      <c r="BM107" s="675"/>
      <c r="BN107" s="675"/>
      <c r="BO107" s="675"/>
      <c r="BP107" s="675"/>
      <c r="BQ107" s="675"/>
    </row>
    <row r="108" spans="1:69" ht="56.25" customHeight="1">
      <c r="A108" s="929"/>
      <c r="B108" s="1030"/>
      <c r="C108" s="938"/>
      <c r="D108" s="12" t="s">
        <v>532</v>
      </c>
      <c r="E108" s="10" t="s">
        <v>125</v>
      </c>
      <c r="F108" s="36"/>
      <c r="G108" s="159"/>
      <c r="H108" s="417" t="s">
        <v>127</v>
      </c>
      <c r="I108" s="669" t="s">
        <v>57</v>
      </c>
      <c r="J108" s="39" t="s">
        <v>57</v>
      </c>
      <c r="K108" s="39" t="s">
        <v>57</v>
      </c>
      <c r="L108" s="665" t="s">
        <v>57</v>
      </c>
      <c r="M108" s="673"/>
      <c r="N108" s="673"/>
      <c r="O108" s="673"/>
      <c r="P108" s="673"/>
      <c r="Q108" s="673"/>
      <c r="R108" s="673"/>
      <c r="S108" s="673"/>
      <c r="T108" s="673"/>
      <c r="U108" s="673"/>
      <c r="V108" s="378"/>
      <c r="W108" s="669" t="s">
        <v>57</v>
      </c>
      <c r="X108" s="39" t="s">
        <v>57</v>
      </c>
      <c r="Y108" s="39" t="s">
        <v>57</v>
      </c>
      <c r="Z108" s="666" t="s">
        <v>57</v>
      </c>
      <c r="AA108" s="672"/>
      <c r="AB108" s="674"/>
      <c r="AC108" s="669" t="s">
        <v>57</v>
      </c>
      <c r="AD108" s="673"/>
      <c r="AE108" s="673"/>
      <c r="AF108" s="674"/>
      <c r="AG108" s="750"/>
      <c r="AH108" s="672"/>
      <c r="AI108" s="673"/>
      <c r="AJ108" s="673"/>
      <c r="AK108" s="674"/>
      <c r="AL108" s="672"/>
      <c r="AM108" s="673"/>
      <c r="AN108" s="673"/>
      <c r="AO108" s="805"/>
      <c r="AP108" s="672"/>
      <c r="AQ108" s="819"/>
      <c r="AR108" s="828"/>
      <c r="AS108" s="676"/>
      <c r="AT108" s="672"/>
      <c r="AU108" s="673"/>
      <c r="AV108" s="673"/>
      <c r="AW108" s="673"/>
      <c r="AX108" s="674"/>
      <c r="AY108" s="672"/>
      <c r="AZ108" s="673"/>
      <c r="BA108" s="673"/>
      <c r="BB108" s="674"/>
      <c r="BC108" s="675"/>
      <c r="BD108" s="675"/>
      <c r="BE108" s="675"/>
      <c r="BF108" s="675"/>
      <c r="BG108" s="675"/>
      <c r="BH108" s="675"/>
      <c r="BI108" s="675"/>
      <c r="BJ108" s="675"/>
      <c r="BK108" s="675"/>
      <c r="BL108" s="675"/>
      <c r="BM108" s="675"/>
      <c r="BN108" s="675"/>
      <c r="BO108" s="675"/>
      <c r="BP108" s="675"/>
      <c r="BQ108" s="675"/>
    </row>
    <row r="109" spans="1:69" ht="56.25" customHeight="1">
      <c r="A109" s="929"/>
      <c r="B109" s="1030"/>
      <c r="C109" s="938"/>
      <c r="D109" s="12" t="s">
        <v>533</v>
      </c>
      <c r="E109" s="10" t="s">
        <v>125</v>
      </c>
      <c r="F109" s="36"/>
      <c r="G109" s="159"/>
      <c r="H109" s="417" t="s">
        <v>127</v>
      </c>
      <c r="I109" s="669" t="s">
        <v>57</v>
      </c>
      <c r="J109" s="39" t="s">
        <v>57</v>
      </c>
      <c r="K109" s="39" t="s">
        <v>57</v>
      </c>
      <c r="L109" s="665" t="s">
        <v>57</v>
      </c>
      <c r="M109" s="673"/>
      <c r="N109" s="673"/>
      <c r="O109" s="673"/>
      <c r="P109" s="673"/>
      <c r="Q109" s="673"/>
      <c r="R109" s="673"/>
      <c r="S109" s="673"/>
      <c r="T109" s="673"/>
      <c r="U109" s="673"/>
      <c r="V109" s="378"/>
      <c r="W109" s="669" t="s">
        <v>57</v>
      </c>
      <c r="X109" s="39" t="s">
        <v>57</v>
      </c>
      <c r="Y109" s="39" t="s">
        <v>57</v>
      </c>
      <c r="Z109" s="666" t="s">
        <v>57</v>
      </c>
      <c r="AA109" s="672"/>
      <c r="AB109" s="674"/>
      <c r="AC109" s="669" t="s">
        <v>57</v>
      </c>
      <c r="AD109" s="673"/>
      <c r="AE109" s="673"/>
      <c r="AF109" s="674"/>
      <c r="AG109" s="750"/>
      <c r="AH109" s="669" t="s">
        <v>57</v>
      </c>
      <c r="AI109" s="673"/>
      <c r="AJ109" s="673"/>
      <c r="AK109" s="674"/>
      <c r="AL109" s="672"/>
      <c r="AM109" s="673"/>
      <c r="AN109" s="673"/>
      <c r="AO109" s="805"/>
      <c r="AP109" s="672"/>
      <c r="AQ109" s="39" t="s">
        <v>57</v>
      </c>
      <c r="AR109" s="828"/>
      <c r="AS109" s="676"/>
      <c r="AT109" s="672"/>
      <c r="AU109" s="673"/>
      <c r="AV109" s="673"/>
      <c r="AW109" s="673"/>
      <c r="AX109" s="674"/>
      <c r="AY109" s="672"/>
      <c r="AZ109" s="673"/>
      <c r="BA109" s="673"/>
      <c r="BB109" s="674"/>
      <c r="BC109" s="675"/>
      <c r="BD109" s="675"/>
      <c r="BE109" s="675"/>
      <c r="BF109" s="675"/>
      <c r="BG109" s="675"/>
      <c r="BH109" s="675"/>
      <c r="BI109" s="675"/>
      <c r="BJ109" s="675"/>
      <c r="BK109" s="675"/>
      <c r="BL109" s="675"/>
      <c r="BM109" s="675"/>
      <c r="BN109" s="675"/>
      <c r="BO109" s="675"/>
      <c r="BP109" s="675"/>
      <c r="BQ109" s="675"/>
    </row>
    <row r="110" spans="1:69" ht="56.25" customHeight="1">
      <c r="A110" s="929"/>
      <c r="B110" s="1030"/>
      <c r="C110" s="938"/>
      <c r="D110" s="12" t="s">
        <v>534</v>
      </c>
      <c r="E110" s="10" t="s">
        <v>125</v>
      </c>
      <c r="F110" s="36"/>
      <c r="G110" s="159"/>
      <c r="H110" s="417" t="s">
        <v>127</v>
      </c>
      <c r="I110" s="669" t="s">
        <v>57</v>
      </c>
      <c r="J110" s="39" t="s">
        <v>57</v>
      </c>
      <c r="K110" s="39" t="s">
        <v>57</v>
      </c>
      <c r="L110" s="665" t="s">
        <v>57</v>
      </c>
      <c r="M110" s="39"/>
      <c r="N110" s="665" t="s">
        <v>57</v>
      </c>
      <c r="O110" s="39"/>
      <c r="P110" s="39"/>
      <c r="Q110" s="665" t="s">
        <v>57</v>
      </c>
      <c r="R110" s="665" t="s">
        <v>57</v>
      </c>
      <c r="S110" s="39"/>
      <c r="T110" s="39"/>
      <c r="U110" s="39"/>
      <c r="V110" s="378"/>
      <c r="W110" s="669" t="s">
        <v>57</v>
      </c>
      <c r="X110" s="39" t="s">
        <v>57</v>
      </c>
      <c r="Y110" s="39" t="s">
        <v>57</v>
      </c>
      <c r="Z110" s="666" t="s">
        <v>57</v>
      </c>
      <c r="AA110" s="669"/>
      <c r="AB110" s="378"/>
      <c r="AC110" s="669" t="s">
        <v>57</v>
      </c>
      <c r="AD110" s="673"/>
      <c r="AE110" s="673"/>
      <c r="AF110" s="674"/>
      <c r="AG110" s="750"/>
      <c r="AH110" s="669" t="s">
        <v>57</v>
      </c>
      <c r="AI110" s="39" t="s">
        <v>57</v>
      </c>
      <c r="AJ110" s="673"/>
      <c r="AK110" s="674"/>
      <c r="AL110" s="672"/>
      <c r="AM110" s="673"/>
      <c r="AN110" s="673"/>
      <c r="AO110" s="805"/>
      <c r="AP110" s="672"/>
      <c r="AQ110" s="39" t="s">
        <v>57</v>
      </c>
      <c r="AR110" s="378" t="s">
        <v>57</v>
      </c>
      <c r="AS110" s="676"/>
      <c r="AT110" s="669"/>
      <c r="AU110" s="39"/>
      <c r="AV110" s="39"/>
      <c r="AW110" s="39"/>
      <c r="AX110" s="378"/>
      <c r="AY110" s="672"/>
      <c r="AZ110" s="673"/>
      <c r="BA110" s="673"/>
      <c r="BB110" s="674"/>
      <c r="BC110" s="675"/>
      <c r="BD110" s="675"/>
      <c r="BE110" s="675"/>
      <c r="BF110" s="675"/>
      <c r="BG110" s="675"/>
      <c r="BH110" s="675"/>
      <c r="BI110" s="675"/>
      <c r="BJ110" s="675"/>
      <c r="BK110" s="675"/>
      <c r="BL110" s="675"/>
      <c r="BM110" s="675"/>
      <c r="BN110" s="675"/>
      <c r="BO110" s="675"/>
      <c r="BP110" s="675"/>
      <c r="BQ110" s="675"/>
    </row>
    <row r="111" spans="1:69" ht="56.25" customHeight="1">
      <c r="A111" s="929"/>
      <c r="B111" s="1030"/>
      <c r="C111" s="938"/>
      <c r="D111" s="12" t="s">
        <v>535</v>
      </c>
      <c r="E111" s="10" t="s">
        <v>125</v>
      </c>
      <c r="F111" s="36"/>
      <c r="G111" s="159"/>
      <c r="H111" s="417" t="s">
        <v>127</v>
      </c>
      <c r="I111" s="669" t="s">
        <v>57</v>
      </c>
      <c r="J111" s="39" t="s">
        <v>57</v>
      </c>
      <c r="K111" s="39" t="s">
        <v>57</v>
      </c>
      <c r="L111" s="665" t="s">
        <v>57</v>
      </c>
      <c r="M111" s="39"/>
      <c r="N111" s="39"/>
      <c r="O111" s="39"/>
      <c r="P111" s="39"/>
      <c r="Q111" s="39"/>
      <c r="R111" s="39"/>
      <c r="S111" s="39"/>
      <c r="T111" s="39"/>
      <c r="U111" s="39"/>
      <c r="V111" s="378"/>
      <c r="W111" s="669" t="s">
        <v>57</v>
      </c>
      <c r="X111" s="39" t="s">
        <v>57</v>
      </c>
      <c r="Y111" s="39" t="s">
        <v>57</v>
      </c>
      <c r="Z111" s="666" t="s">
        <v>57</v>
      </c>
      <c r="AA111" s="669"/>
      <c r="AB111" s="378"/>
      <c r="AC111" s="669" t="s">
        <v>57</v>
      </c>
      <c r="AD111" s="673"/>
      <c r="AE111" s="673"/>
      <c r="AF111" s="674"/>
      <c r="AG111" s="750"/>
      <c r="AH111" s="669" t="s">
        <v>57</v>
      </c>
      <c r="AI111" s="39" t="s">
        <v>57</v>
      </c>
      <c r="AJ111" s="673"/>
      <c r="AK111" s="674"/>
      <c r="AL111" s="672"/>
      <c r="AM111" s="673"/>
      <c r="AN111" s="673"/>
      <c r="AO111" s="805"/>
      <c r="AP111" s="672"/>
      <c r="AQ111" s="818"/>
      <c r="AR111" s="828"/>
      <c r="AS111" s="676"/>
      <c r="AT111" s="669"/>
      <c r="AU111" s="39"/>
      <c r="AV111" s="39"/>
      <c r="AW111" s="39"/>
      <c r="AX111" s="378"/>
      <c r="AY111" s="672"/>
      <c r="AZ111" s="673"/>
      <c r="BA111" s="673"/>
      <c r="BB111" s="674"/>
      <c r="BC111" s="675"/>
      <c r="BD111" s="675"/>
      <c r="BE111" s="675"/>
      <c r="BF111" s="675"/>
      <c r="BG111" s="675"/>
      <c r="BH111" s="675"/>
      <c r="BI111" s="675"/>
      <c r="BJ111" s="675"/>
      <c r="BK111" s="675"/>
      <c r="BL111" s="675"/>
      <c r="BM111" s="675"/>
      <c r="BN111" s="675"/>
      <c r="BO111" s="675"/>
      <c r="BP111" s="675"/>
      <c r="BQ111" s="675"/>
    </row>
    <row r="112" spans="1:69" ht="56.25" customHeight="1">
      <c r="A112" s="929"/>
      <c r="B112" s="1030"/>
      <c r="C112" s="938"/>
      <c r="D112" s="12" t="s">
        <v>536</v>
      </c>
      <c r="E112" s="10" t="s">
        <v>125</v>
      </c>
      <c r="F112" s="36"/>
      <c r="G112" s="159"/>
      <c r="H112" s="417" t="s">
        <v>127</v>
      </c>
      <c r="I112" s="669" t="s">
        <v>57</v>
      </c>
      <c r="J112" s="39" t="s">
        <v>57</v>
      </c>
      <c r="K112" s="39" t="s">
        <v>57</v>
      </c>
      <c r="L112" s="665" t="s">
        <v>57</v>
      </c>
      <c r="M112" s="673"/>
      <c r="N112" s="673"/>
      <c r="O112" s="673"/>
      <c r="P112" s="673"/>
      <c r="Q112" s="665" t="s">
        <v>57</v>
      </c>
      <c r="R112" s="665" t="s">
        <v>57</v>
      </c>
      <c r="S112" s="673"/>
      <c r="T112" s="673"/>
      <c r="U112" s="673"/>
      <c r="V112" s="378"/>
      <c r="W112" s="669" t="s">
        <v>57</v>
      </c>
      <c r="X112" s="39" t="s">
        <v>57</v>
      </c>
      <c r="Y112" s="39" t="s">
        <v>57</v>
      </c>
      <c r="Z112" s="666" t="s">
        <v>57</v>
      </c>
      <c r="AA112" s="672"/>
      <c r="AB112" s="674"/>
      <c r="AC112" s="669" t="s">
        <v>57</v>
      </c>
      <c r="AD112" s="673"/>
      <c r="AE112" s="673"/>
      <c r="AF112" s="674"/>
      <c r="AG112" s="750"/>
      <c r="AH112" s="672"/>
      <c r="AI112" s="673"/>
      <c r="AJ112" s="673"/>
      <c r="AK112" s="674"/>
      <c r="AL112" s="672"/>
      <c r="AM112" s="673"/>
      <c r="AN112" s="673"/>
      <c r="AO112" s="805"/>
      <c r="AP112" s="669" t="s">
        <v>57</v>
      </c>
      <c r="AQ112" s="39" t="s">
        <v>57</v>
      </c>
      <c r="AR112" s="378" t="s">
        <v>57</v>
      </c>
      <c r="AS112" s="676"/>
      <c r="AT112" s="672"/>
      <c r="AU112" s="673"/>
      <c r="AV112" s="673"/>
      <c r="AW112" s="673"/>
      <c r="AX112" s="674"/>
      <c r="AY112" s="672"/>
      <c r="AZ112" s="673"/>
      <c r="BA112" s="673"/>
      <c r="BB112" s="674"/>
      <c r="BC112" s="675"/>
      <c r="BD112" s="675"/>
      <c r="BE112" s="675"/>
      <c r="BF112" s="675"/>
      <c r="BG112" s="675"/>
      <c r="BH112" s="675"/>
      <c r="BI112" s="675"/>
      <c r="BJ112" s="675"/>
      <c r="BK112" s="675"/>
      <c r="BL112" s="675"/>
      <c r="BM112" s="675"/>
      <c r="BN112" s="675"/>
      <c r="BO112" s="675"/>
      <c r="BP112" s="675"/>
      <c r="BQ112" s="675"/>
    </row>
    <row r="113" spans="1:69" ht="56.25" customHeight="1">
      <c r="A113" s="929"/>
      <c r="B113" s="1030"/>
      <c r="C113" s="938"/>
      <c r="D113" s="12" t="s">
        <v>537</v>
      </c>
      <c r="E113" s="10" t="s">
        <v>125</v>
      </c>
      <c r="F113" s="10" t="s">
        <v>57</v>
      </c>
      <c r="G113" s="91" t="s">
        <v>391</v>
      </c>
      <c r="H113" s="768" t="s">
        <v>127</v>
      </c>
      <c r="I113" s="372"/>
      <c r="J113" s="40"/>
      <c r="K113" s="40"/>
      <c r="L113" s="40"/>
      <c r="M113" s="40"/>
      <c r="N113" s="40"/>
      <c r="O113" s="40"/>
      <c r="P113" s="40"/>
      <c r="Q113" s="40"/>
      <c r="R113" s="40"/>
      <c r="S113" s="40"/>
      <c r="T113" s="40"/>
      <c r="U113" s="40"/>
      <c r="V113" s="377"/>
      <c r="W113" s="372"/>
      <c r="X113" s="40"/>
      <c r="Y113" s="40"/>
      <c r="Z113" s="377"/>
      <c r="AA113" s="372"/>
      <c r="AB113" s="377"/>
      <c r="AC113" s="372"/>
      <c r="AD113" s="40"/>
      <c r="AE113" s="40"/>
      <c r="AF113" s="377"/>
      <c r="AG113" s="753"/>
      <c r="AH113" s="372"/>
      <c r="AI113" s="40"/>
      <c r="AJ113" s="40"/>
      <c r="AK113" s="377"/>
      <c r="AL113" s="372"/>
      <c r="AM113" s="40"/>
      <c r="AN113" s="40"/>
      <c r="AO113" s="807"/>
      <c r="AP113" s="372"/>
      <c r="AQ113" s="820"/>
      <c r="AR113" s="826"/>
      <c r="AS113" s="384"/>
      <c r="AT113" s="372"/>
      <c r="AU113" s="40"/>
      <c r="AV113" s="40"/>
      <c r="AW113" s="40"/>
      <c r="AX113" s="377"/>
      <c r="AY113" s="372"/>
      <c r="AZ113" s="40"/>
      <c r="BA113" s="40"/>
      <c r="BB113" s="377"/>
      <c r="BC113" s="221"/>
      <c r="BD113" s="221"/>
      <c r="BE113" s="221"/>
      <c r="BF113" s="221"/>
      <c r="BG113" s="221"/>
      <c r="BH113" s="221"/>
      <c r="BI113" s="221"/>
      <c r="BJ113" s="221"/>
      <c r="BK113" s="221"/>
      <c r="BL113" s="221"/>
      <c r="BM113" s="221"/>
      <c r="BN113" s="221"/>
      <c r="BO113" s="221"/>
      <c r="BP113" s="221"/>
      <c r="BQ113" s="221"/>
    </row>
    <row r="114" spans="1:69" ht="56.25" customHeight="1">
      <c r="A114" s="929"/>
      <c r="B114" s="1030"/>
      <c r="C114" s="938"/>
      <c r="D114" s="12" t="s">
        <v>538</v>
      </c>
      <c r="E114" s="10" t="s">
        <v>125</v>
      </c>
      <c r="F114" s="36"/>
      <c r="G114" s="159"/>
      <c r="H114" s="417" t="s">
        <v>127</v>
      </c>
      <c r="I114" s="669" t="s">
        <v>57</v>
      </c>
      <c r="J114" s="39" t="s">
        <v>57</v>
      </c>
      <c r="K114" s="39" t="s">
        <v>57</v>
      </c>
      <c r="L114" s="665" t="s">
        <v>57</v>
      </c>
      <c r="M114" s="673"/>
      <c r="N114" s="665" t="s">
        <v>57</v>
      </c>
      <c r="O114" s="673"/>
      <c r="P114" s="673"/>
      <c r="Q114" s="673"/>
      <c r="R114" s="673"/>
      <c r="S114" s="673"/>
      <c r="T114" s="673"/>
      <c r="U114" s="673"/>
      <c r="V114" s="378"/>
      <c r="W114" s="669" t="s">
        <v>57</v>
      </c>
      <c r="X114" s="39" t="s">
        <v>57</v>
      </c>
      <c r="Y114" s="39" t="s">
        <v>57</v>
      </c>
      <c r="Z114" s="666" t="s">
        <v>57</v>
      </c>
      <c r="AA114" s="672"/>
      <c r="AB114" s="674"/>
      <c r="AC114" s="669" t="s">
        <v>57</v>
      </c>
      <c r="AD114" s="673"/>
      <c r="AE114" s="673"/>
      <c r="AF114" s="674"/>
      <c r="AG114" s="750"/>
      <c r="AH114" s="669" t="s">
        <v>57</v>
      </c>
      <c r="AI114" s="39" t="s">
        <v>57</v>
      </c>
      <c r="AJ114" s="673"/>
      <c r="AK114" s="674"/>
      <c r="AL114" s="672"/>
      <c r="AM114" s="673"/>
      <c r="AN114" s="673"/>
      <c r="AO114" s="805"/>
      <c r="AP114" s="672"/>
      <c r="AQ114" s="39" t="s">
        <v>57</v>
      </c>
      <c r="AR114" s="378" t="s">
        <v>57</v>
      </c>
      <c r="AS114" s="676"/>
      <c r="AT114" s="672"/>
      <c r="AU114" s="673"/>
      <c r="AV114" s="673"/>
      <c r="AW114" s="673"/>
      <c r="AX114" s="674"/>
      <c r="AY114" s="672"/>
      <c r="AZ114" s="673"/>
      <c r="BA114" s="673"/>
      <c r="BB114" s="674"/>
      <c r="BC114" s="675"/>
      <c r="BD114" s="675"/>
      <c r="BE114" s="675"/>
      <c r="BF114" s="675"/>
      <c r="BG114" s="675"/>
      <c r="BH114" s="675"/>
      <c r="BI114" s="675"/>
      <c r="BJ114" s="675"/>
      <c r="BK114" s="675"/>
      <c r="BL114" s="675"/>
      <c r="BM114" s="675"/>
      <c r="BN114" s="675"/>
      <c r="BO114" s="675"/>
      <c r="BP114" s="675"/>
      <c r="BQ114" s="675"/>
    </row>
    <row r="115" spans="1:69" ht="56.25" customHeight="1">
      <c r="A115" s="929"/>
      <c r="B115" s="1030"/>
      <c r="C115" s="938"/>
      <c r="D115" s="12" t="s">
        <v>539</v>
      </c>
      <c r="E115" s="10" t="s">
        <v>125</v>
      </c>
      <c r="F115" s="36"/>
      <c r="G115" s="159"/>
      <c r="H115" s="417" t="s">
        <v>127</v>
      </c>
      <c r="I115" s="669" t="s">
        <v>57</v>
      </c>
      <c r="J115" s="39" t="s">
        <v>57</v>
      </c>
      <c r="K115" s="39" t="s">
        <v>57</v>
      </c>
      <c r="L115" s="665" t="s">
        <v>57</v>
      </c>
      <c r="M115" s="673"/>
      <c r="N115" s="673"/>
      <c r="O115" s="673"/>
      <c r="P115" s="673"/>
      <c r="Q115" s="673"/>
      <c r="R115" s="673"/>
      <c r="S115" s="673"/>
      <c r="T115" s="673"/>
      <c r="U115" s="673"/>
      <c r="V115" s="378"/>
      <c r="W115" s="669" t="s">
        <v>57</v>
      </c>
      <c r="X115" s="39" t="s">
        <v>57</v>
      </c>
      <c r="Y115" s="39" t="s">
        <v>57</v>
      </c>
      <c r="Z115" s="666" t="s">
        <v>57</v>
      </c>
      <c r="AA115" s="672"/>
      <c r="AB115" s="674"/>
      <c r="AC115" s="669" t="s">
        <v>57</v>
      </c>
      <c r="AD115" s="673"/>
      <c r="AE115" s="673"/>
      <c r="AF115" s="674"/>
      <c r="AG115" s="750"/>
      <c r="AH115" s="672"/>
      <c r="AI115" s="673"/>
      <c r="AJ115" s="673"/>
      <c r="AK115" s="674"/>
      <c r="AL115" s="672"/>
      <c r="AM115" s="673"/>
      <c r="AN115" s="673"/>
      <c r="AO115" s="805"/>
      <c r="AP115" s="672"/>
      <c r="AQ115" s="818"/>
      <c r="AR115" s="378" t="s">
        <v>57</v>
      </c>
      <c r="AS115" s="676"/>
      <c r="AT115" s="672"/>
      <c r="AU115" s="673"/>
      <c r="AV115" s="673"/>
      <c r="AW115" s="673"/>
      <c r="AX115" s="674"/>
      <c r="AY115" s="672"/>
      <c r="AZ115" s="673"/>
      <c r="BA115" s="673"/>
      <c r="BB115" s="674"/>
      <c r="BC115" s="675"/>
      <c r="BD115" s="675"/>
      <c r="BE115" s="675"/>
      <c r="BF115" s="675"/>
      <c r="BG115" s="675"/>
      <c r="BH115" s="675"/>
      <c r="BI115" s="675"/>
      <c r="BJ115" s="675"/>
      <c r="BK115" s="675"/>
      <c r="BL115" s="675"/>
      <c r="BM115" s="675"/>
      <c r="BN115" s="675"/>
      <c r="BO115" s="675"/>
      <c r="BP115" s="675"/>
      <c r="BQ115" s="675"/>
    </row>
    <row r="116" spans="1:69" ht="56.25" customHeight="1">
      <c r="A116" s="929"/>
      <c r="B116" s="1030"/>
      <c r="C116" s="938"/>
      <c r="D116" s="12" t="s">
        <v>540</v>
      </c>
      <c r="E116" s="10" t="s">
        <v>125</v>
      </c>
      <c r="F116" s="36"/>
      <c r="G116" s="159"/>
      <c r="H116" s="417" t="s">
        <v>127</v>
      </c>
      <c r="I116" s="669" t="s">
        <v>57</v>
      </c>
      <c r="J116" s="39" t="s">
        <v>57</v>
      </c>
      <c r="K116" s="39" t="s">
        <v>57</v>
      </c>
      <c r="L116" s="665" t="s">
        <v>57</v>
      </c>
      <c r="M116" s="665" t="s">
        <v>57</v>
      </c>
      <c r="N116" s="673"/>
      <c r="O116" s="673"/>
      <c r="P116" s="673"/>
      <c r="Q116" s="673"/>
      <c r="R116" s="673"/>
      <c r="S116" s="673"/>
      <c r="T116" s="673"/>
      <c r="U116" s="673"/>
      <c r="V116" s="378"/>
      <c r="W116" s="669" t="s">
        <v>57</v>
      </c>
      <c r="X116" s="39" t="s">
        <v>57</v>
      </c>
      <c r="Y116" s="39" t="s">
        <v>57</v>
      </c>
      <c r="Z116" s="666" t="s">
        <v>57</v>
      </c>
      <c r="AA116" s="672"/>
      <c r="AB116" s="674"/>
      <c r="AC116" s="669" t="s">
        <v>57</v>
      </c>
      <c r="AD116" s="673"/>
      <c r="AE116" s="673"/>
      <c r="AF116" s="674"/>
      <c r="AG116" s="750"/>
      <c r="AH116" s="672"/>
      <c r="AI116" s="673"/>
      <c r="AJ116" s="673"/>
      <c r="AK116" s="674"/>
      <c r="AL116" s="672"/>
      <c r="AM116" s="673"/>
      <c r="AN116" s="673"/>
      <c r="AO116" s="805"/>
      <c r="AP116" s="672"/>
      <c r="AQ116" s="39" t="s">
        <v>57</v>
      </c>
      <c r="AR116" s="378" t="s">
        <v>57</v>
      </c>
      <c r="AS116" s="676"/>
      <c r="AT116" s="672"/>
      <c r="AU116" s="673"/>
      <c r="AV116" s="673"/>
      <c r="AW116" s="673"/>
      <c r="AX116" s="674"/>
      <c r="AY116" s="672"/>
      <c r="AZ116" s="673"/>
      <c r="BA116" s="673"/>
      <c r="BB116" s="674"/>
      <c r="BC116" s="675"/>
      <c r="BD116" s="675"/>
      <c r="BE116" s="675"/>
      <c r="BF116" s="675"/>
      <c r="BG116" s="675"/>
      <c r="BH116" s="675"/>
      <c r="BI116" s="675"/>
      <c r="BJ116" s="675"/>
      <c r="BK116" s="675"/>
      <c r="BL116" s="675"/>
      <c r="BM116" s="675"/>
      <c r="BN116" s="675"/>
      <c r="BO116" s="675"/>
      <c r="BP116" s="675"/>
      <c r="BQ116" s="675"/>
    </row>
    <row r="117" spans="1:69" ht="56.25" customHeight="1">
      <c r="A117" s="929"/>
      <c r="B117" s="1030"/>
      <c r="C117" s="938"/>
      <c r="D117" s="12" t="s">
        <v>541</v>
      </c>
      <c r="E117" s="10" t="s">
        <v>125</v>
      </c>
      <c r="F117" s="36"/>
      <c r="G117" s="159"/>
      <c r="H117" s="417" t="s">
        <v>127</v>
      </c>
      <c r="I117" s="669" t="s">
        <v>57</v>
      </c>
      <c r="J117" s="39" t="s">
        <v>57</v>
      </c>
      <c r="K117" s="39" t="s">
        <v>57</v>
      </c>
      <c r="L117" s="665" t="s">
        <v>57</v>
      </c>
      <c r="M117" s="673"/>
      <c r="N117" s="673"/>
      <c r="O117" s="673"/>
      <c r="P117" s="673"/>
      <c r="Q117" s="673"/>
      <c r="R117" s="673"/>
      <c r="S117" s="673"/>
      <c r="T117" s="673"/>
      <c r="U117" s="673"/>
      <c r="V117" s="378"/>
      <c r="W117" s="669" t="s">
        <v>57</v>
      </c>
      <c r="X117" s="39" t="s">
        <v>57</v>
      </c>
      <c r="Y117" s="39" t="s">
        <v>57</v>
      </c>
      <c r="Z117" s="666" t="s">
        <v>57</v>
      </c>
      <c r="AA117" s="672"/>
      <c r="AB117" s="674"/>
      <c r="AC117" s="669" t="s">
        <v>57</v>
      </c>
      <c r="AD117" s="673"/>
      <c r="AE117" s="673"/>
      <c r="AF117" s="674"/>
      <c r="AG117" s="750"/>
      <c r="AH117" s="672"/>
      <c r="AI117" s="673"/>
      <c r="AJ117" s="673"/>
      <c r="AK117" s="674"/>
      <c r="AL117" s="672"/>
      <c r="AM117" s="673"/>
      <c r="AN117" s="673"/>
      <c r="AO117" s="805"/>
      <c r="AP117" s="672"/>
      <c r="AQ117" s="39" t="s">
        <v>57</v>
      </c>
      <c r="AR117" s="378" t="s">
        <v>57</v>
      </c>
      <c r="AS117" s="676"/>
      <c r="AT117" s="672"/>
      <c r="AU117" s="673"/>
      <c r="AV117" s="673"/>
      <c r="AW117" s="673"/>
      <c r="AX117" s="674"/>
      <c r="AY117" s="672"/>
      <c r="AZ117" s="673"/>
      <c r="BA117" s="673"/>
      <c r="BB117" s="674"/>
      <c r="BC117" s="675"/>
      <c r="BD117" s="675"/>
      <c r="BE117" s="675"/>
      <c r="BF117" s="675"/>
      <c r="BG117" s="675"/>
      <c r="BH117" s="675"/>
      <c r="BI117" s="675"/>
      <c r="BJ117" s="675"/>
      <c r="BK117" s="675"/>
      <c r="BL117" s="675"/>
      <c r="BM117" s="675"/>
      <c r="BN117" s="675"/>
      <c r="BO117" s="675"/>
      <c r="BP117" s="675"/>
      <c r="BQ117" s="675"/>
    </row>
    <row r="118" spans="1:69" ht="56.25" customHeight="1">
      <c r="A118" s="929"/>
      <c r="B118" s="1030"/>
      <c r="C118" s="938"/>
      <c r="D118" s="12" t="s">
        <v>542</v>
      </c>
      <c r="E118" s="10" t="s">
        <v>125</v>
      </c>
      <c r="F118" s="36"/>
      <c r="G118" s="159"/>
      <c r="H118" s="417" t="s">
        <v>127</v>
      </c>
      <c r="I118" s="669" t="s">
        <v>57</v>
      </c>
      <c r="J118" s="39" t="s">
        <v>57</v>
      </c>
      <c r="K118" s="39" t="s">
        <v>57</v>
      </c>
      <c r="L118" s="665" t="s">
        <v>57</v>
      </c>
      <c r="M118" s="673"/>
      <c r="N118" s="673"/>
      <c r="O118" s="673"/>
      <c r="P118" s="673"/>
      <c r="Q118" s="673"/>
      <c r="R118" s="673"/>
      <c r="S118" s="673"/>
      <c r="T118" s="673"/>
      <c r="U118" s="673"/>
      <c r="V118" s="378"/>
      <c r="W118" s="669" t="s">
        <v>57</v>
      </c>
      <c r="X118" s="39" t="s">
        <v>57</v>
      </c>
      <c r="Y118" s="39" t="s">
        <v>57</v>
      </c>
      <c r="Z118" s="666" t="s">
        <v>57</v>
      </c>
      <c r="AA118" s="672"/>
      <c r="AB118" s="674"/>
      <c r="AC118" s="669" t="s">
        <v>57</v>
      </c>
      <c r="AD118" s="673"/>
      <c r="AE118" s="673"/>
      <c r="AF118" s="674"/>
      <c r="AG118" s="750"/>
      <c r="AH118" s="672"/>
      <c r="AI118" s="673"/>
      <c r="AJ118" s="673"/>
      <c r="AK118" s="674"/>
      <c r="AL118" s="672"/>
      <c r="AM118" s="673"/>
      <c r="AN118" s="673"/>
      <c r="AO118" s="805"/>
      <c r="AP118" s="672"/>
      <c r="AQ118" s="39" t="s">
        <v>57</v>
      </c>
      <c r="AR118" s="378" t="s">
        <v>57</v>
      </c>
      <c r="AS118" s="676"/>
      <c r="AT118" s="672"/>
      <c r="AU118" s="673"/>
      <c r="AV118" s="673"/>
      <c r="AW118" s="673"/>
      <c r="AX118" s="674"/>
      <c r="AY118" s="672"/>
      <c r="AZ118" s="673"/>
      <c r="BA118" s="673"/>
      <c r="BB118" s="674"/>
      <c r="BC118" s="675"/>
      <c r="BD118" s="675"/>
      <c r="BE118" s="675"/>
      <c r="BF118" s="675"/>
      <c r="BG118" s="675"/>
      <c r="BH118" s="675"/>
      <c r="BI118" s="675"/>
      <c r="BJ118" s="675"/>
      <c r="BK118" s="675"/>
      <c r="BL118" s="675"/>
      <c r="BM118" s="675"/>
      <c r="BN118" s="675"/>
      <c r="BO118" s="675"/>
      <c r="BP118" s="675"/>
      <c r="BQ118" s="675"/>
    </row>
    <row r="119" spans="1:69" ht="56.25" customHeight="1">
      <c r="A119" s="929"/>
      <c r="B119" s="1030"/>
      <c r="C119" s="938"/>
      <c r="D119" s="12" t="s">
        <v>543</v>
      </c>
      <c r="E119" s="10" t="s">
        <v>125</v>
      </c>
      <c r="F119" s="36"/>
      <c r="G119" s="159"/>
      <c r="H119" s="417" t="s">
        <v>127</v>
      </c>
      <c r="I119" s="669" t="s">
        <v>57</v>
      </c>
      <c r="J119" s="39" t="s">
        <v>57</v>
      </c>
      <c r="K119" s="39" t="s">
        <v>57</v>
      </c>
      <c r="L119" s="665" t="s">
        <v>57</v>
      </c>
      <c r="M119" s="673"/>
      <c r="N119" s="673"/>
      <c r="O119" s="673"/>
      <c r="P119" s="673"/>
      <c r="Q119" s="665" t="s">
        <v>57</v>
      </c>
      <c r="R119" s="665" t="s">
        <v>57</v>
      </c>
      <c r="S119" s="673"/>
      <c r="T119" s="673"/>
      <c r="U119" s="673"/>
      <c r="V119" s="378"/>
      <c r="W119" s="669" t="s">
        <v>57</v>
      </c>
      <c r="X119" s="39" t="s">
        <v>57</v>
      </c>
      <c r="Y119" s="39" t="s">
        <v>57</v>
      </c>
      <c r="Z119" s="666" t="s">
        <v>57</v>
      </c>
      <c r="AA119" s="672"/>
      <c r="AB119" s="674"/>
      <c r="AC119" s="669" t="s">
        <v>57</v>
      </c>
      <c r="AD119" s="673"/>
      <c r="AE119" s="673"/>
      <c r="AF119" s="674"/>
      <c r="AG119" s="750"/>
      <c r="AH119" s="672"/>
      <c r="AI119" s="673"/>
      <c r="AJ119" s="673"/>
      <c r="AK119" s="674"/>
      <c r="AL119" s="672"/>
      <c r="AM119" s="673"/>
      <c r="AN119" s="673"/>
      <c r="AO119" s="805"/>
      <c r="AP119" s="672"/>
      <c r="AQ119" s="818"/>
      <c r="AR119" s="674"/>
      <c r="AS119" s="676"/>
      <c r="AT119" s="672"/>
      <c r="AU119" s="673"/>
      <c r="AV119" s="673"/>
      <c r="AW119" s="673"/>
      <c r="AX119" s="674"/>
      <c r="AY119" s="672"/>
      <c r="AZ119" s="673"/>
      <c r="BA119" s="673"/>
      <c r="BB119" s="674"/>
      <c r="BC119" s="675"/>
      <c r="BD119" s="675"/>
      <c r="BE119" s="675"/>
      <c r="BF119" s="675"/>
      <c r="BG119" s="675"/>
      <c r="BH119" s="675"/>
      <c r="BI119" s="675"/>
      <c r="BJ119" s="675"/>
      <c r="BK119" s="675"/>
      <c r="BL119" s="675"/>
      <c r="BM119" s="675"/>
      <c r="BN119" s="675"/>
      <c r="BO119" s="675"/>
      <c r="BP119" s="675"/>
      <c r="BQ119" s="675"/>
    </row>
    <row r="120" spans="1:69" ht="56.25" customHeight="1" thickBot="1">
      <c r="A120" s="930"/>
      <c r="B120" s="1031"/>
      <c r="C120" s="939"/>
      <c r="D120" s="66" t="s">
        <v>544</v>
      </c>
      <c r="E120" s="24" t="s">
        <v>125</v>
      </c>
      <c r="F120" s="37"/>
      <c r="G120" s="170"/>
      <c r="H120" s="418" t="s">
        <v>127</v>
      </c>
      <c r="I120" s="669" t="s">
        <v>57</v>
      </c>
      <c r="J120" s="39" t="s">
        <v>57</v>
      </c>
      <c r="K120" s="39" t="s">
        <v>57</v>
      </c>
      <c r="L120" s="665" t="s">
        <v>57</v>
      </c>
      <c r="M120" s="673"/>
      <c r="N120" s="673"/>
      <c r="O120" s="673"/>
      <c r="P120" s="673"/>
      <c r="Q120" s="673"/>
      <c r="R120" s="673"/>
      <c r="S120" s="673"/>
      <c r="T120" s="673"/>
      <c r="U120" s="673"/>
      <c r="V120" s="378"/>
      <c r="W120" s="669" t="s">
        <v>57</v>
      </c>
      <c r="X120" s="39" t="s">
        <v>57</v>
      </c>
      <c r="Y120" s="39" t="s">
        <v>57</v>
      </c>
      <c r="Z120" s="666" t="s">
        <v>57</v>
      </c>
      <c r="AA120" s="672"/>
      <c r="AB120" s="674"/>
      <c r="AC120" s="669" t="s">
        <v>57</v>
      </c>
      <c r="AD120" s="673"/>
      <c r="AE120" s="673"/>
      <c r="AF120" s="674"/>
      <c r="AG120" s="750"/>
      <c r="AH120" s="672"/>
      <c r="AI120" s="673"/>
      <c r="AJ120" s="673"/>
      <c r="AK120" s="674"/>
      <c r="AL120" s="672"/>
      <c r="AM120" s="673"/>
      <c r="AN120" s="673"/>
      <c r="AO120" s="805"/>
      <c r="AP120" s="672"/>
      <c r="AQ120" s="818"/>
      <c r="AR120" s="378" t="s">
        <v>57</v>
      </c>
      <c r="AS120" s="676"/>
      <c r="AT120" s="672"/>
      <c r="AU120" s="673"/>
      <c r="AV120" s="673"/>
      <c r="AW120" s="673"/>
      <c r="AX120" s="674"/>
      <c r="AY120" s="672"/>
      <c r="AZ120" s="673"/>
      <c r="BA120" s="673"/>
      <c r="BB120" s="674"/>
      <c r="BC120" s="675"/>
      <c r="BD120" s="675"/>
      <c r="BE120" s="675"/>
      <c r="BF120" s="675"/>
      <c r="BG120" s="675"/>
      <c r="BH120" s="675"/>
      <c r="BI120" s="675"/>
      <c r="BJ120" s="675"/>
      <c r="BK120" s="675"/>
      <c r="BL120" s="675"/>
      <c r="BM120" s="675"/>
      <c r="BN120" s="675"/>
      <c r="BO120" s="675"/>
      <c r="BP120" s="675"/>
      <c r="BQ120" s="675"/>
    </row>
    <row r="121" spans="1:69" ht="56.25" customHeight="1">
      <c r="A121" s="923" t="s">
        <v>97</v>
      </c>
      <c r="B121" s="1025" t="s">
        <v>381</v>
      </c>
      <c r="C121" s="923" t="s">
        <v>415</v>
      </c>
      <c r="D121" s="52" t="s">
        <v>545</v>
      </c>
      <c r="E121" s="25" t="s">
        <v>382</v>
      </c>
      <c r="F121" s="239"/>
      <c r="G121" s="172"/>
      <c r="H121" s="769" t="s">
        <v>127</v>
      </c>
      <c r="I121" s="669"/>
      <c r="J121" s="39"/>
      <c r="K121" s="673"/>
      <c r="L121" s="673"/>
      <c r="M121" s="673"/>
      <c r="N121" s="673"/>
      <c r="O121" s="673"/>
      <c r="P121" s="673"/>
      <c r="Q121" s="673"/>
      <c r="R121" s="673"/>
      <c r="S121" s="673"/>
      <c r="T121" s="673"/>
      <c r="U121" s="673"/>
      <c r="V121" s="674"/>
      <c r="W121" s="669"/>
      <c r="X121" s="39"/>
      <c r="Y121" s="673"/>
      <c r="Z121" s="674"/>
      <c r="AA121" s="672"/>
      <c r="AB121" s="674"/>
      <c r="AC121" s="672"/>
      <c r="AD121" s="673"/>
      <c r="AE121" s="673"/>
      <c r="AF121" s="674"/>
      <c r="AG121" s="750"/>
      <c r="AH121" s="793"/>
      <c r="AI121" s="751"/>
      <c r="AJ121" s="39" t="s">
        <v>57</v>
      </c>
      <c r="AK121" s="674"/>
      <c r="AL121" s="672"/>
      <c r="AM121" s="673"/>
      <c r="AN121" s="673"/>
      <c r="AO121" s="805"/>
      <c r="AP121" s="672"/>
      <c r="AQ121" s="818"/>
      <c r="AR121" s="674"/>
      <c r="AS121" s="676"/>
      <c r="AT121" s="672"/>
      <c r="AU121" s="673"/>
      <c r="AV121" s="673"/>
      <c r="AW121" s="673"/>
      <c r="AX121" s="674"/>
      <c r="AY121" s="672"/>
      <c r="AZ121" s="673"/>
      <c r="BA121" s="673"/>
      <c r="BB121" s="674"/>
      <c r="BC121" s="675"/>
      <c r="BD121" s="675"/>
      <c r="BE121" s="675"/>
      <c r="BF121" s="675"/>
      <c r="BG121" s="675"/>
      <c r="BH121" s="675"/>
      <c r="BI121" s="675"/>
      <c r="BJ121" s="675"/>
      <c r="BK121" s="675"/>
      <c r="BL121" s="675"/>
      <c r="BM121" s="675"/>
      <c r="BN121" s="675"/>
      <c r="BO121" s="675"/>
      <c r="BP121" s="675"/>
      <c r="BQ121" s="675"/>
    </row>
    <row r="122" spans="1:69" ht="56.25" customHeight="1">
      <c r="A122" s="898"/>
      <c r="B122" s="959" t="s">
        <v>381</v>
      </c>
      <c r="C122" s="899"/>
      <c r="D122" s="50" t="s">
        <v>546</v>
      </c>
      <c r="E122" s="14" t="s">
        <v>382</v>
      </c>
      <c r="F122" s="235"/>
      <c r="G122" s="88"/>
      <c r="H122" s="770" t="s">
        <v>127</v>
      </c>
      <c r="I122" s="672"/>
      <c r="J122" s="673"/>
      <c r="K122" s="673"/>
      <c r="L122" s="673"/>
      <c r="M122" s="673"/>
      <c r="N122" s="673"/>
      <c r="O122" s="673"/>
      <c r="P122" s="673"/>
      <c r="Q122" s="673"/>
      <c r="R122" s="673"/>
      <c r="S122" s="673"/>
      <c r="T122" s="673"/>
      <c r="U122" s="673"/>
      <c r="V122" s="674"/>
      <c r="W122" s="672"/>
      <c r="X122" s="673"/>
      <c r="Y122" s="673"/>
      <c r="Z122" s="674"/>
      <c r="AA122" s="672"/>
      <c r="AB122" s="674"/>
      <c r="AC122" s="672"/>
      <c r="AD122" s="673"/>
      <c r="AE122" s="673"/>
      <c r="AF122" s="674"/>
      <c r="AG122" s="750"/>
      <c r="AH122" s="669" t="s">
        <v>57</v>
      </c>
      <c r="AI122" s="39" t="s">
        <v>57</v>
      </c>
      <c r="AJ122" s="39" t="s">
        <v>57</v>
      </c>
      <c r="AK122" s="674"/>
      <c r="AL122" s="672"/>
      <c r="AM122" s="673"/>
      <c r="AN122" s="673"/>
      <c r="AO122" s="805"/>
      <c r="AP122" s="672"/>
      <c r="AQ122" s="818"/>
      <c r="AR122" s="674"/>
      <c r="AS122" s="676"/>
      <c r="AT122" s="672"/>
      <c r="AU122" s="673"/>
      <c r="AV122" s="673"/>
      <c r="AW122" s="673"/>
      <c r="AX122" s="674"/>
      <c r="AY122" s="672"/>
      <c r="AZ122" s="673"/>
      <c r="BA122" s="673"/>
      <c r="BB122" s="674"/>
      <c r="BC122" s="675"/>
      <c r="BD122" s="675"/>
      <c r="BE122" s="675"/>
      <c r="BF122" s="675"/>
      <c r="BG122" s="675"/>
      <c r="BH122" s="675"/>
      <c r="BI122" s="675"/>
      <c r="BJ122" s="675"/>
      <c r="BK122" s="675"/>
      <c r="BL122" s="675"/>
      <c r="BM122" s="675"/>
      <c r="BN122" s="675"/>
      <c r="BO122" s="675"/>
      <c r="BP122" s="675"/>
      <c r="BQ122" s="675"/>
    </row>
    <row r="123" spans="1:69" ht="56.25" customHeight="1">
      <c r="A123" s="963" t="s">
        <v>97</v>
      </c>
      <c r="B123" s="958" t="s">
        <v>381</v>
      </c>
      <c r="C123" s="898" t="s">
        <v>416</v>
      </c>
      <c r="D123" s="50" t="s">
        <v>547</v>
      </c>
      <c r="E123" s="14" t="s">
        <v>382</v>
      </c>
      <c r="F123" s="235"/>
      <c r="G123" s="88"/>
      <c r="H123" s="770" t="s">
        <v>127</v>
      </c>
      <c r="I123" s="672"/>
      <c r="J123" s="673"/>
      <c r="K123" s="673"/>
      <c r="L123" s="673"/>
      <c r="M123" s="673"/>
      <c r="N123" s="673"/>
      <c r="O123" s="673"/>
      <c r="P123" s="673"/>
      <c r="Q123" s="673"/>
      <c r="R123" s="673"/>
      <c r="S123" s="673"/>
      <c r="T123" s="673"/>
      <c r="U123" s="673"/>
      <c r="V123" s="674"/>
      <c r="W123" s="672"/>
      <c r="X123" s="673"/>
      <c r="Y123" s="673"/>
      <c r="Z123" s="674"/>
      <c r="AA123" s="672"/>
      <c r="AB123" s="674"/>
      <c r="AC123" s="672"/>
      <c r="AD123" s="673"/>
      <c r="AE123" s="673"/>
      <c r="AF123" s="674"/>
      <c r="AG123" s="750"/>
      <c r="AH123" s="669" t="s">
        <v>57</v>
      </c>
      <c r="AI123" s="39" t="s">
        <v>57</v>
      </c>
      <c r="AJ123" s="39" t="s">
        <v>57</v>
      </c>
      <c r="AK123" s="674"/>
      <c r="AL123" s="672"/>
      <c r="AM123" s="673"/>
      <c r="AN123" s="673"/>
      <c r="AO123" s="805"/>
      <c r="AP123" s="672"/>
      <c r="AQ123" s="818"/>
      <c r="AR123" s="674"/>
      <c r="AS123" s="676"/>
      <c r="AT123" s="672"/>
      <c r="AU123" s="673"/>
      <c r="AV123" s="673"/>
      <c r="AW123" s="673"/>
      <c r="AX123" s="674"/>
      <c r="AY123" s="672"/>
      <c r="AZ123" s="673"/>
      <c r="BA123" s="673"/>
      <c r="BB123" s="674"/>
      <c r="BC123" s="675"/>
      <c r="BD123" s="675"/>
      <c r="BE123" s="675"/>
      <c r="BF123" s="675"/>
      <c r="BG123" s="675"/>
      <c r="BH123" s="675"/>
      <c r="BI123" s="675"/>
      <c r="BJ123" s="675"/>
      <c r="BK123" s="675"/>
      <c r="BL123" s="675"/>
      <c r="BM123" s="675"/>
      <c r="BN123" s="675"/>
      <c r="BO123" s="675"/>
      <c r="BP123" s="675"/>
      <c r="BQ123" s="675"/>
    </row>
    <row r="124" spans="1:69" ht="56.25" customHeight="1">
      <c r="A124" s="922"/>
      <c r="B124" s="959" t="s">
        <v>381</v>
      </c>
      <c r="C124" s="899"/>
      <c r="D124" s="50" t="s">
        <v>548</v>
      </c>
      <c r="E124" s="14" t="s">
        <v>382</v>
      </c>
      <c r="F124" s="235"/>
      <c r="G124" s="88"/>
      <c r="H124" s="770" t="s">
        <v>127</v>
      </c>
      <c r="I124" s="672"/>
      <c r="J124" s="673"/>
      <c r="K124" s="673"/>
      <c r="L124" s="673"/>
      <c r="M124" s="673"/>
      <c r="N124" s="673"/>
      <c r="O124" s="673"/>
      <c r="P124" s="673"/>
      <c r="Q124" s="673"/>
      <c r="R124" s="673"/>
      <c r="S124" s="673"/>
      <c r="T124" s="673"/>
      <c r="U124" s="673"/>
      <c r="V124" s="674"/>
      <c r="W124" s="672"/>
      <c r="X124" s="673"/>
      <c r="Y124" s="673"/>
      <c r="Z124" s="674"/>
      <c r="AA124" s="672"/>
      <c r="AB124" s="674"/>
      <c r="AC124" s="669" t="s">
        <v>57</v>
      </c>
      <c r="AD124" s="673"/>
      <c r="AE124" s="673"/>
      <c r="AF124" s="674"/>
      <c r="AG124" s="750"/>
      <c r="AH124" s="669" t="s">
        <v>57</v>
      </c>
      <c r="AI124" s="39" t="s">
        <v>57</v>
      </c>
      <c r="AJ124" s="39" t="s">
        <v>57</v>
      </c>
      <c r="AK124" s="674"/>
      <c r="AL124" s="672"/>
      <c r="AM124" s="673"/>
      <c r="AN124" s="673"/>
      <c r="AO124" s="805"/>
      <c r="AP124" s="672"/>
      <c r="AQ124" s="818"/>
      <c r="AR124" s="674"/>
      <c r="AS124" s="676"/>
      <c r="AT124" s="672"/>
      <c r="AU124" s="673"/>
      <c r="AV124" s="673"/>
      <c r="AW124" s="673"/>
      <c r="AX124" s="674"/>
      <c r="AY124" s="672"/>
      <c r="AZ124" s="673"/>
      <c r="BA124" s="673"/>
      <c r="BB124" s="674"/>
      <c r="BC124" s="675"/>
      <c r="BD124" s="675"/>
      <c r="BE124" s="675"/>
      <c r="BF124" s="675"/>
      <c r="BG124" s="675"/>
      <c r="BH124" s="675"/>
      <c r="BI124" s="675"/>
      <c r="BJ124" s="675"/>
      <c r="BK124" s="675"/>
      <c r="BL124" s="675"/>
      <c r="BM124" s="675"/>
      <c r="BN124" s="675"/>
      <c r="BO124" s="675"/>
      <c r="BP124" s="675"/>
      <c r="BQ124" s="675"/>
    </row>
    <row r="125" spans="1:69" ht="56.25" customHeight="1">
      <c r="A125" s="922"/>
      <c r="B125" s="959" t="s">
        <v>381</v>
      </c>
      <c r="C125" s="899"/>
      <c r="D125" s="50" t="s">
        <v>549</v>
      </c>
      <c r="E125" s="14" t="s">
        <v>382</v>
      </c>
      <c r="F125" s="235"/>
      <c r="G125" s="88"/>
      <c r="H125" s="770" t="s">
        <v>127</v>
      </c>
      <c r="I125" s="672"/>
      <c r="J125" s="673"/>
      <c r="K125" s="673"/>
      <c r="L125" s="673"/>
      <c r="M125" s="673"/>
      <c r="N125" s="673"/>
      <c r="O125" s="673"/>
      <c r="P125" s="673"/>
      <c r="Q125" s="673"/>
      <c r="R125" s="673"/>
      <c r="S125" s="673"/>
      <c r="T125" s="673"/>
      <c r="U125" s="673"/>
      <c r="V125" s="674"/>
      <c r="W125" s="672"/>
      <c r="X125" s="673"/>
      <c r="Y125" s="673"/>
      <c r="Z125" s="674"/>
      <c r="AA125" s="672"/>
      <c r="AB125" s="674"/>
      <c r="AC125" s="672"/>
      <c r="AD125" s="673"/>
      <c r="AE125" s="673"/>
      <c r="AF125" s="674"/>
      <c r="AG125" s="750"/>
      <c r="AH125" s="669" t="s">
        <v>57</v>
      </c>
      <c r="AI125" s="39" t="s">
        <v>57</v>
      </c>
      <c r="AJ125" s="39" t="s">
        <v>57</v>
      </c>
      <c r="AK125" s="674"/>
      <c r="AL125" s="672"/>
      <c r="AM125" s="673"/>
      <c r="AN125" s="673"/>
      <c r="AO125" s="805"/>
      <c r="AP125" s="669" t="s">
        <v>57</v>
      </c>
      <c r="AQ125" s="39" t="s">
        <v>57</v>
      </c>
      <c r="AR125" s="378" t="s">
        <v>57</v>
      </c>
      <c r="AS125" s="676"/>
      <c r="AT125" s="672"/>
      <c r="AU125" s="673"/>
      <c r="AV125" s="673"/>
      <c r="AW125" s="673"/>
      <c r="AX125" s="674"/>
      <c r="AY125" s="672"/>
      <c r="AZ125" s="673"/>
      <c r="BA125" s="673"/>
      <c r="BB125" s="674"/>
      <c r="BC125" s="675"/>
      <c r="BD125" s="675"/>
      <c r="BE125" s="675"/>
      <c r="BF125" s="675"/>
      <c r="BG125" s="675"/>
      <c r="BH125" s="675"/>
      <c r="BI125" s="675"/>
      <c r="BJ125" s="675"/>
      <c r="BK125" s="675"/>
      <c r="BL125" s="675"/>
      <c r="BM125" s="675"/>
      <c r="BN125" s="675"/>
      <c r="BO125" s="675"/>
      <c r="BP125" s="675"/>
      <c r="BQ125" s="675"/>
    </row>
    <row r="126" spans="1:69" ht="56.25" customHeight="1">
      <c r="A126" s="922"/>
      <c r="B126" s="959" t="s">
        <v>381</v>
      </c>
      <c r="C126" s="899"/>
      <c r="D126" s="50" t="s">
        <v>550</v>
      </c>
      <c r="E126" s="14" t="s">
        <v>382</v>
      </c>
      <c r="F126" s="235"/>
      <c r="G126" s="88"/>
      <c r="H126" s="770" t="s">
        <v>127</v>
      </c>
      <c r="I126" s="672"/>
      <c r="J126" s="673"/>
      <c r="K126" s="673"/>
      <c r="L126" s="673"/>
      <c r="M126" s="673"/>
      <c r="N126" s="673"/>
      <c r="O126" s="673"/>
      <c r="P126" s="673"/>
      <c r="Q126" s="673"/>
      <c r="R126" s="673"/>
      <c r="S126" s="673"/>
      <c r="T126" s="673"/>
      <c r="U126" s="673"/>
      <c r="V126" s="674"/>
      <c r="W126" s="672"/>
      <c r="X126" s="673"/>
      <c r="Y126" s="673"/>
      <c r="Z126" s="674"/>
      <c r="AA126" s="672"/>
      <c r="AB126" s="674"/>
      <c r="AC126" s="672"/>
      <c r="AD126" s="673"/>
      <c r="AE126" s="673"/>
      <c r="AF126" s="674"/>
      <c r="AG126" s="750"/>
      <c r="AH126" s="793"/>
      <c r="AI126" s="751"/>
      <c r="AJ126" s="39" t="s">
        <v>57</v>
      </c>
      <c r="AK126" s="674"/>
      <c r="AL126" s="669" t="s">
        <v>57</v>
      </c>
      <c r="AM126" s="39" t="s">
        <v>57</v>
      </c>
      <c r="AN126" s="39" t="s">
        <v>57</v>
      </c>
      <c r="AO126" s="806" t="s">
        <v>57</v>
      </c>
      <c r="AP126" s="669" t="s">
        <v>57</v>
      </c>
      <c r="AQ126" s="819"/>
      <c r="AR126" s="378" t="s">
        <v>57</v>
      </c>
      <c r="AS126" s="676"/>
      <c r="AT126" s="672"/>
      <c r="AU126" s="673"/>
      <c r="AV126" s="673"/>
      <c r="AW126" s="673"/>
      <c r="AX126" s="674"/>
      <c r="AY126" s="669" t="s">
        <v>57</v>
      </c>
      <c r="AZ126" s="39" t="s">
        <v>57</v>
      </c>
      <c r="BA126" s="39" t="s">
        <v>57</v>
      </c>
      <c r="BB126" s="378" t="s">
        <v>57</v>
      </c>
      <c r="BC126" s="573" t="s">
        <v>57</v>
      </c>
      <c r="BD126" s="573" t="s">
        <v>57</v>
      </c>
      <c r="BE126" s="573" t="s">
        <v>57</v>
      </c>
      <c r="BF126" s="573" t="s">
        <v>57</v>
      </c>
      <c r="BG126" s="573" t="s">
        <v>57</v>
      </c>
      <c r="BH126" s="573" t="s">
        <v>57</v>
      </c>
      <c r="BI126" s="573" t="s">
        <v>57</v>
      </c>
      <c r="BJ126" s="573" t="s">
        <v>57</v>
      </c>
      <c r="BK126" s="573" t="s">
        <v>57</v>
      </c>
      <c r="BL126" s="573" t="s">
        <v>57</v>
      </c>
      <c r="BM126" s="573" t="s">
        <v>57</v>
      </c>
      <c r="BN126" s="573" t="s">
        <v>57</v>
      </c>
      <c r="BO126" s="573" t="s">
        <v>57</v>
      </c>
      <c r="BP126" s="573" t="s">
        <v>57</v>
      </c>
      <c r="BQ126" s="573" t="s">
        <v>57</v>
      </c>
    </row>
    <row r="127" spans="1:69" ht="67.5" customHeight="1">
      <c r="A127" s="922"/>
      <c r="B127" s="959" t="s">
        <v>381</v>
      </c>
      <c r="C127" s="899"/>
      <c r="D127" s="50" t="s">
        <v>551</v>
      </c>
      <c r="E127" s="14" t="s">
        <v>382</v>
      </c>
      <c r="F127" s="235"/>
      <c r="G127" s="88"/>
      <c r="H127" s="770" t="s">
        <v>127</v>
      </c>
      <c r="I127" s="672"/>
      <c r="J127" s="673"/>
      <c r="K127" s="673"/>
      <c r="L127" s="673"/>
      <c r="M127" s="673"/>
      <c r="N127" s="673"/>
      <c r="O127" s="673"/>
      <c r="P127" s="673"/>
      <c r="Q127" s="673"/>
      <c r="R127" s="673"/>
      <c r="S127" s="673"/>
      <c r="T127" s="673"/>
      <c r="U127" s="673"/>
      <c r="V127" s="674"/>
      <c r="W127" s="672"/>
      <c r="X127" s="673"/>
      <c r="Y127" s="673"/>
      <c r="Z127" s="674"/>
      <c r="AA127" s="672"/>
      <c r="AB127" s="674"/>
      <c r="AC127" s="672"/>
      <c r="AD127" s="673"/>
      <c r="AE127" s="673"/>
      <c r="AF127" s="674"/>
      <c r="AG127" s="750"/>
      <c r="AH127" s="793"/>
      <c r="AI127" s="751"/>
      <c r="AJ127" s="39" t="s">
        <v>57</v>
      </c>
      <c r="AK127" s="674"/>
      <c r="AL127" s="672"/>
      <c r="AM127" s="673"/>
      <c r="AN127" s="673"/>
      <c r="AO127" s="805"/>
      <c r="AP127" s="672"/>
      <c r="AQ127" s="819"/>
      <c r="AR127" s="828"/>
      <c r="AS127" s="676"/>
      <c r="AT127" s="672"/>
      <c r="AU127" s="673"/>
      <c r="AV127" s="673"/>
      <c r="AW127" s="673"/>
      <c r="AX127" s="674"/>
      <c r="AY127" s="672"/>
      <c r="AZ127" s="673"/>
      <c r="BA127" s="673"/>
      <c r="BB127" s="674"/>
      <c r="BC127" s="675"/>
      <c r="BD127" s="675"/>
      <c r="BE127" s="675"/>
      <c r="BF127" s="675"/>
      <c r="BG127" s="675"/>
      <c r="BH127" s="675"/>
      <c r="BI127" s="675"/>
      <c r="BJ127" s="675"/>
      <c r="BK127" s="675"/>
      <c r="BL127" s="675"/>
      <c r="BM127" s="675"/>
      <c r="BN127" s="675"/>
      <c r="BO127" s="675"/>
      <c r="BP127" s="675"/>
      <c r="BQ127" s="675"/>
    </row>
    <row r="128" spans="1:69" ht="56.25" customHeight="1">
      <c r="A128" s="922"/>
      <c r="B128" s="959" t="s">
        <v>381</v>
      </c>
      <c r="C128" s="899"/>
      <c r="D128" s="50" t="s">
        <v>552</v>
      </c>
      <c r="E128" s="14" t="s">
        <v>382</v>
      </c>
      <c r="F128" s="235"/>
      <c r="G128" s="88"/>
      <c r="H128" s="770" t="s">
        <v>127</v>
      </c>
      <c r="I128" s="672"/>
      <c r="J128" s="673"/>
      <c r="K128" s="673"/>
      <c r="L128" s="673"/>
      <c r="M128" s="673"/>
      <c r="N128" s="673"/>
      <c r="O128" s="673"/>
      <c r="P128" s="673"/>
      <c r="Q128" s="673"/>
      <c r="R128" s="673"/>
      <c r="S128" s="673"/>
      <c r="T128" s="673"/>
      <c r="U128" s="673"/>
      <c r="V128" s="674"/>
      <c r="W128" s="672"/>
      <c r="X128" s="673"/>
      <c r="Y128" s="673"/>
      <c r="Z128" s="674"/>
      <c r="AA128" s="672"/>
      <c r="AB128" s="674"/>
      <c r="AC128" s="672"/>
      <c r="AD128" s="673"/>
      <c r="AE128" s="673"/>
      <c r="AF128" s="674"/>
      <c r="AG128" s="750"/>
      <c r="AH128" s="793"/>
      <c r="AI128" s="751"/>
      <c r="AJ128" s="39" t="s">
        <v>57</v>
      </c>
      <c r="AK128" s="674"/>
      <c r="AL128" s="669" t="s">
        <v>57</v>
      </c>
      <c r="AM128" s="39" t="s">
        <v>57</v>
      </c>
      <c r="AN128" s="39" t="s">
        <v>57</v>
      </c>
      <c r="AO128" s="806" t="s">
        <v>57</v>
      </c>
      <c r="AP128" s="672"/>
      <c r="AQ128" s="819"/>
      <c r="AR128" s="828"/>
      <c r="AS128" s="676"/>
      <c r="AT128" s="672"/>
      <c r="AU128" s="673"/>
      <c r="AV128" s="673"/>
      <c r="AW128" s="673"/>
      <c r="AX128" s="674"/>
      <c r="AY128" s="669" t="s">
        <v>57</v>
      </c>
      <c r="AZ128" s="39" t="s">
        <v>57</v>
      </c>
      <c r="BA128" s="39" t="s">
        <v>57</v>
      </c>
      <c r="BB128" s="378" t="s">
        <v>57</v>
      </c>
      <c r="BC128" s="573" t="s">
        <v>57</v>
      </c>
      <c r="BD128" s="573" t="s">
        <v>57</v>
      </c>
      <c r="BE128" s="573" t="s">
        <v>57</v>
      </c>
      <c r="BF128" s="573" t="s">
        <v>57</v>
      </c>
      <c r="BG128" s="573" t="s">
        <v>57</v>
      </c>
      <c r="BH128" s="573" t="s">
        <v>57</v>
      </c>
      <c r="BI128" s="573" t="s">
        <v>57</v>
      </c>
      <c r="BJ128" s="573" t="s">
        <v>57</v>
      </c>
      <c r="BK128" s="573" t="s">
        <v>57</v>
      </c>
      <c r="BL128" s="573" t="s">
        <v>57</v>
      </c>
      <c r="BM128" s="573" t="s">
        <v>57</v>
      </c>
      <c r="BN128" s="573" t="s">
        <v>57</v>
      </c>
      <c r="BO128" s="573" t="s">
        <v>57</v>
      </c>
      <c r="BP128" s="573" t="s">
        <v>57</v>
      </c>
      <c r="BQ128" s="573" t="s">
        <v>57</v>
      </c>
    </row>
    <row r="129" spans="1:69" ht="56.25" customHeight="1">
      <c r="A129" s="922"/>
      <c r="B129" s="959" t="s">
        <v>381</v>
      </c>
      <c r="C129" s="899"/>
      <c r="D129" s="50" t="s">
        <v>553</v>
      </c>
      <c r="E129" s="14" t="s">
        <v>382</v>
      </c>
      <c r="F129" s="235"/>
      <c r="G129" s="88"/>
      <c r="H129" s="770" t="s">
        <v>127</v>
      </c>
      <c r="I129" s="672"/>
      <c r="J129" s="673"/>
      <c r="K129" s="673"/>
      <c r="L129" s="673"/>
      <c r="M129" s="673"/>
      <c r="N129" s="673"/>
      <c r="O129" s="673"/>
      <c r="P129" s="673"/>
      <c r="Q129" s="673"/>
      <c r="R129" s="673"/>
      <c r="S129" s="673"/>
      <c r="T129" s="673"/>
      <c r="U129" s="673"/>
      <c r="V129" s="674"/>
      <c r="W129" s="672"/>
      <c r="X129" s="673"/>
      <c r="Y129" s="673"/>
      <c r="Z129" s="674"/>
      <c r="AA129" s="672"/>
      <c r="AB129" s="674"/>
      <c r="AC129" s="672"/>
      <c r="AD129" s="673"/>
      <c r="AE129" s="673"/>
      <c r="AF129" s="674"/>
      <c r="AG129" s="750"/>
      <c r="AH129" s="669" t="s">
        <v>57</v>
      </c>
      <c r="AI129" s="39" t="s">
        <v>57</v>
      </c>
      <c r="AJ129" s="39" t="s">
        <v>57</v>
      </c>
      <c r="AK129" s="674"/>
      <c r="AL129" s="669" t="s">
        <v>57</v>
      </c>
      <c r="AM129" s="39" t="s">
        <v>57</v>
      </c>
      <c r="AN129" s="39" t="s">
        <v>57</v>
      </c>
      <c r="AO129" s="806" t="s">
        <v>57</v>
      </c>
      <c r="AP129" s="672"/>
      <c r="AQ129" s="819"/>
      <c r="AR129" s="828"/>
      <c r="AS129" s="676"/>
      <c r="AT129" s="672"/>
      <c r="AU129" s="673"/>
      <c r="AV129" s="673"/>
      <c r="AW129" s="673"/>
      <c r="AX129" s="674"/>
      <c r="AY129" s="669" t="s">
        <v>57</v>
      </c>
      <c r="AZ129" s="39" t="s">
        <v>57</v>
      </c>
      <c r="BA129" s="39" t="s">
        <v>57</v>
      </c>
      <c r="BB129" s="378" t="s">
        <v>57</v>
      </c>
      <c r="BC129" s="573" t="s">
        <v>57</v>
      </c>
      <c r="BD129" s="573" t="s">
        <v>57</v>
      </c>
      <c r="BE129" s="573" t="s">
        <v>57</v>
      </c>
      <c r="BF129" s="573" t="s">
        <v>57</v>
      </c>
      <c r="BG129" s="573" t="s">
        <v>57</v>
      </c>
      <c r="BH129" s="573" t="s">
        <v>57</v>
      </c>
      <c r="BI129" s="573" t="s">
        <v>57</v>
      </c>
      <c r="BJ129" s="573" t="s">
        <v>57</v>
      </c>
      <c r="BK129" s="573" t="s">
        <v>57</v>
      </c>
      <c r="BL129" s="573" t="s">
        <v>57</v>
      </c>
      <c r="BM129" s="573" t="s">
        <v>57</v>
      </c>
      <c r="BN129" s="573" t="s">
        <v>57</v>
      </c>
      <c r="BO129" s="573" t="s">
        <v>57</v>
      </c>
      <c r="BP129" s="573" t="s">
        <v>57</v>
      </c>
      <c r="BQ129" s="573" t="s">
        <v>57</v>
      </c>
    </row>
    <row r="130" spans="1:69" ht="56.25" customHeight="1">
      <c r="A130" s="922"/>
      <c r="B130" s="959" t="s">
        <v>381</v>
      </c>
      <c r="C130" s="899"/>
      <c r="D130" s="50" t="s">
        <v>554</v>
      </c>
      <c r="E130" s="14" t="s">
        <v>382</v>
      </c>
      <c r="F130" s="235"/>
      <c r="G130" s="88"/>
      <c r="H130" s="770" t="s">
        <v>127</v>
      </c>
      <c r="I130" s="672"/>
      <c r="J130" s="673"/>
      <c r="K130" s="673"/>
      <c r="L130" s="673"/>
      <c r="M130" s="673"/>
      <c r="N130" s="673"/>
      <c r="O130" s="673"/>
      <c r="P130" s="673"/>
      <c r="Q130" s="673"/>
      <c r="R130" s="673"/>
      <c r="S130" s="673"/>
      <c r="T130" s="673"/>
      <c r="U130" s="673"/>
      <c r="V130" s="674"/>
      <c r="W130" s="672"/>
      <c r="X130" s="673"/>
      <c r="Y130" s="673"/>
      <c r="Z130" s="674"/>
      <c r="AA130" s="672"/>
      <c r="AB130" s="674"/>
      <c r="AC130" s="672"/>
      <c r="AD130" s="673"/>
      <c r="AE130" s="673"/>
      <c r="AF130" s="674"/>
      <c r="AG130" s="750"/>
      <c r="AH130" s="793"/>
      <c r="AI130" s="751"/>
      <c r="AJ130" s="39" t="s">
        <v>57</v>
      </c>
      <c r="AK130" s="674"/>
      <c r="AL130" s="669" t="s">
        <v>57</v>
      </c>
      <c r="AM130" s="39" t="s">
        <v>57</v>
      </c>
      <c r="AN130" s="39" t="s">
        <v>57</v>
      </c>
      <c r="AO130" s="806" t="s">
        <v>57</v>
      </c>
      <c r="AP130" s="672"/>
      <c r="AQ130" s="819"/>
      <c r="AR130" s="828"/>
      <c r="AS130" s="676"/>
      <c r="AT130" s="672"/>
      <c r="AU130" s="673"/>
      <c r="AV130" s="673"/>
      <c r="AW130" s="673"/>
      <c r="AX130" s="674"/>
      <c r="AY130" s="669" t="s">
        <v>57</v>
      </c>
      <c r="AZ130" s="39" t="s">
        <v>57</v>
      </c>
      <c r="BA130" s="39" t="s">
        <v>57</v>
      </c>
      <c r="BB130" s="378" t="s">
        <v>57</v>
      </c>
      <c r="BC130" s="573" t="s">
        <v>57</v>
      </c>
      <c r="BD130" s="573" t="s">
        <v>57</v>
      </c>
      <c r="BE130" s="573" t="s">
        <v>57</v>
      </c>
      <c r="BF130" s="573" t="s">
        <v>57</v>
      </c>
      <c r="BG130" s="573" t="s">
        <v>57</v>
      </c>
      <c r="BH130" s="573" t="s">
        <v>57</v>
      </c>
      <c r="BI130" s="573" t="s">
        <v>57</v>
      </c>
      <c r="BJ130" s="573" t="s">
        <v>57</v>
      </c>
      <c r="BK130" s="573" t="s">
        <v>57</v>
      </c>
      <c r="BL130" s="573" t="s">
        <v>57</v>
      </c>
      <c r="BM130" s="573" t="s">
        <v>57</v>
      </c>
      <c r="BN130" s="573" t="s">
        <v>57</v>
      </c>
      <c r="BO130" s="573" t="s">
        <v>57</v>
      </c>
      <c r="BP130" s="573" t="s">
        <v>57</v>
      </c>
      <c r="BQ130" s="573" t="s">
        <v>57</v>
      </c>
    </row>
    <row r="131" spans="1:69" ht="56.25" customHeight="1">
      <c r="A131" s="923"/>
      <c r="B131" s="959" t="s">
        <v>381</v>
      </c>
      <c r="C131" s="899"/>
      <c r="D131" s="50" t="s">
        <v>555</v>
      </c>
      <c r="E131" s="14" t="s">
        <v>382</v>
      </c>
      <c r="F131" s="235"/>
      <c r="G131" s="88"/>
      <c r="H131" s="770" t="s">
        <v>127</v>
      </c>
      <c r="I131" s="672"/>
      <c r="J131" s="673"/>
      <c r="K131" s="673"/>
      <c r="L131" s="673"/>
      <c r="M131" s="673"/>
      <c r="N131" s="673"/>
      <c r="O131" s="673"/>
      <c r="P131" s="673"/>
      <c r="Q131" s="673"/>
      <c r="R131" s="673"/>
      <c r="S131" s="673"/>
      <c r="T131" s="673"/>
      <c r="U131" s="673"/>
      <c r="V131" s="674"/>
      <c r="W131" s="672"/>
      <c r="X131" s="673"/>
      <c r="Y131" s="673"/>
      <c r="Z131" s="674"/>
      <c r="AA131" s="672"/>
      <c r="AB131" s="674"/>
      <c r="AC131" s="672"/>
      <c r="AD131" s="673"/>
      <c r="AE131" s="673"/>
      <c r="AF131" s="674"/>
      <c r="AG131" s="750"/>
      <c r="AH131" s="669" t="s">
        <v>57</v>
      </c>
      <c r="AI131" s="39" t="s">
        <v>57</v>
      </c>
      <c r="AJ131" s="39" t="s">
        <v>57</v>
      </c>
      <c r="AK131" s="674"/>
      <c r="AL131" s="672"/>
      <c r="AM131" s="673"/>
      <c r="AN131" s="673"/>
      <c r="AO131" s="805"/>
      <c r="AP131" s="669" t="s">
        <v>57</v>
      </c>
      <c r="AQ131" s="819"/>
      <c r="AR131" s="378" t="s">
        <v>57</v>
      </c>
      <c r="AS131" s="676"/>
      <c r="AT131" s="672"/>
      <c r="AU131" s="673"/>
      <c r="AV131" s="673"/>
      <c r="AW131" s="673"/>
      <c r="AX131" s="674"/>
      <c r="AY131" s="672"/>
      <c r="AZ131" s="673"/>
      <c r="BA131" s="673"/>
      <c r="BB131" s="674"/>
      <c r="BC131" s="675"/>
      <c r="BD131" s="675"/>
      <c r="BE131" s="675"/>
      <c r="BF131" s="675"/>
      <c r="BG131" s="675"/>
      <c r="BH131" s="675"/>
      <c r="BI131" s="675"/>
      <c r="BJ131" s="675"/>
      <c r="BK131" s="675"/>
      <c r="BL131" s="675"/>
      <c r="BM131" s="675"/>
      <c r="BN131" s="675"/>
      <c r="BO131" s="675"/>
      <c r="BP131" s="675"/>
      <c r="BQ131" s="675"/>
    </row>
    <row r="132" spans="1:69" ht="56.25" customHeight="1">
      <c r="A132" s="963" t="s">
        <v>97</v>
      </c>
      <c r="B132" s="958" t="s">
        <v>381</v>
      </c>
      <c r="C132" s="940" t="s">
        <v>417</v>
      </c>
      <c r="D132" s="50" t="s">
        <v>556</v>
      </c>
      <c r="E132" s="14" t="s">
        <v>382</v>
      </c>
      <c r="F132" s="235"/>
      <c r="G132" s="88"/>
      <c r="H132" s="770" t="s">
        <v>127</v>
      </c>
      <c r="I132" s="672"/>
      <c r="J132" s="673"/>
      <c r="K132" s="673"/>
      <c r="L132" s="673"/>
      <c r="M132" s="673"/>
      <c r="N132" s="673"/>
      <c r="O132" s="673"/>
      <c r="P132" s="673"/>
      <c r="Q132" s="673"/>
      <c r="R132" s="673"/>
      <c r="S132" s="673"/>
      <c r="T132" s="673"/>
      <c r="U132" s="673"/>
      <c r="V132" s="674"/>
      <c r="W132" s="672"/>
      <c r="X132" s="673"/>
      <c r="Y132" s="673"/>
      <c r="Z132" s="674"/>
      <c r="AA132" s="672"/>
      <c r="AB132" s="674"/>
      <c r="AC132" s="672"/>
      <c r="AD132" s="673"/>
      <c r="AE132" s="673"/>
      <c r="AF132" s="674"/>
      <c r="AG132" s="750"/>
      <c r="AH132" s="669" t="s">
        <v>57</v>
      </c>
      <c r="AI132" s="39" t="s">
        <v>57</v>
      </c>
      <c r="AJ132" s="39" t="s">
        <v>57</v>
      </c>
      <c r="AK132" s="674"/>
      <c r="AL132" s="669" t="s">
        <v>57</v>
      </c>
      <c r="AM132" s="39" t="s">
        <v>57</v>
      </c>
      <c r="AN132" s="39" t="s">
        <v>57</v>
      </c>
      <c r="AO132" s="806" t="s">
        <v>57</v>
      </c>
      <c r="AP132" s="672"/>
      <c r="AQ132" s="819"/>
      <c r="AR132" s="378" t="s">
        <v>57</v>
      </c>
      <c r="AS132" s="676"/>
      <c r="AT132" s="672"/>
      <c r="AU132" s="673"/>
      <c r="AV132" s="673"/>
      <c r="AW132" s="673"/>
      <c r="AX132" s="674"/>
      <c r="AY132" s="669" t="s">
        <v>57</v>
      </c>
      <c r="AZ132" s="39" t="s">
        <v>57</v>
      </c>
      <c r="BA132" s="39" t="s">
        <v>57</v>
      </c>
      <c r="BB132" s="378" t="s">
        <v>57</v>
      </c>
      <c r="BC132" s="573" t="s">
        <v>57</v>
      </c>
      <c r="BD132" s="573" t="s">
        <v>57</v>
      </c>
      <c r="BE132" s="573" t="s">
        <v>57</v>
      </c>
      <c r="BF132" s="573" t="s">
        <v>57</v>
      </c>
      <c r="BG132" s="573" t="s">
        <v>57</v>
      </c>
      <c r="BH132" s="573" t="s">
        <v>57</v>
      </c>
      <c r="BI132" s="573" t="s">
        <v>57</v>
      </c>
      <c r="BJ132" s="573" t="s">
        <v>57</v>
      </c>
      <c r="BK132" s="573" t="s">
        <v>57</v>
      </c>
      <c r="BL132" s="573" t="s">
        <v>57</v>
      </c>
      <c r="BM132" s="573" t="s">
        <v>57</v>
      </c>
      <c r="BN132" s="573" t="s">
        <v>57</v>
      </c>
      <c r="BO132" s="573" t="s">
        <v>57</v>
      </c>
      <c r="BP132" s="573" t="s">
        <v>57</v>
      </c>
      <c r="BQ132" s="573" t="s">
        <v>57</v>
      </c>
    </row>
    <row r="133" spans="1:69" ht="56.25" customHeight="1">
      <c r="A133" s="922"/>
      <c r="B133" s="959" t="s">
        <v>381</v>
      </c>
      <c r="C133" s="941"/>
      <c r="D133" s="50" t="s">
        <v>557</v>
      </c>
      <c r="E133" s="14" t="s">
        <v>382</v>
      </c>
      <c r="F133" s="235"/>
      <c r="G133" s="88"/>
      <c r="H133" s="770" t="s">
        <v>127</v>
      </c>
      <c r="I133" s="672"/>
      <c r="J133" s="673"/>
      <c r="K133" s="673"/>
      <c r="L133" s="673"/>
      <c r="M133" s="673"/>
      <c r="N133" s="673"/>
      <c r="O133" s="673"/>
      <c r="P133" s="673"/>
      <c r="Q133" s="673"/>
      <c r="R133" s="673"/>
      <c r="S133" s="673"/>
      <c r="T133" s="673"/>
      <c r="U133" s="673"/>
      <c r="V133" s="674"/>
      <c r="W133" s="672"/>
      <c r="X133" s="673"/>
      <c r="Y133" s="673"/>
      <c r="Z133" s="674"/>
      <c r="AA133" s="672"/>
      <c r="AB133" s="674"/>
      <c r="AC133" s="672"/>
      <c r="AD133" s="673"/>
      <c r="AE133" s="673"/>
      <c r="AF133" s="674"/>
      <c r="AG133" s="750"/>
      <c r="AH133" s="669" t="s">
        <v>57</v>
      </c>
      <c r="AI133" s="39" t="s">
        <v>57</v>
      </c>
      <c r="AJ133" s="39" t="s">
        <v>57</v>
      </c>
      <c r="AK133" s="674"/>
      <c r="AL133" s="672"/>
      <c r="AM133" s="673"/>
      <c r="AN133" s="673"/>
      <c r="AO133" s="805"/>
      <c r="AP133" s="672"/>
      <c r="AQ133" s="819"/>
      <c r="AR133" s="825"/>
      <c r="AS133" s="676"/>
      <c r="AT133" s="672"/>
      <c r="AU133" s="673"/>
      <c r="AV133" s="673"/>
      <c r="AW133" s="673"/>
      <c r="AX133" s="674"/>
      <c r="AY133" s="672"/>
      <c r="AZ133" s="673"/>
      <c r="BA133" s="673"/>
      <c r="BB133" s="674"/>
      <c r="BC133" s="675"/>
      <c r="BD133" s="675"/>
      <c r="BE133" s="675"/>
      <c r="BF133" s="675"/>
      <c r="BG133" s="675"/>
      <c r="BH133" s="675"/>
      <c r="BI133" s="675"/>
      <c r="BJ133" s="675"/>
      <c r="BK133" s="675"/>
      <c r="BL133" s="675"/>
      <c r="BM133" s="675"/>
      <c r="BN133" s="675"/>
      <c r="BO133" s="675"/>
      <c r="BP133" s="675"/>
      <c r="BQ133" s="675"/>
    </row>
    <row r="134" spans="1:69" ht="56.25" customHeight="1">
      <c r="A134" s="922"/>
      <c r="B134" s="959" t="s">
        <v>381</v>
      </c>
      <c r="C134" s="941"/>
      <c r="D134" s="50" t="s">
        <v>558</v>
      </c>
      <c r="E134" s="14" t="s">
        <v>382</v>
      </c>
      <c r="F134" s="235"/>
      <c r="G134" s="88"/>
      <c r="H134" s="770" t="s">
        <v>127</v>
      </c>
      <c r="I134" s="672"/>
      <c r="J134" s="673"/>
      <c r="K134" s="673"/>
      <c r="L134" s="673"/>
      <c r="M134" s="673"/>
      <c r="N134" s="673"/>
      <c r="O134" s="673"/>
      <c r="P134" s="673"/>
      <c r="Q134" s="673"/>
      <c r="R134" s="673"/>
      <c r="S134" s="673"/>
      <c r="T134" s="673"/>
      <c r="U134" s="673"/>
      <c r="V134" s="674"/>
      <c r="W134" s="672"/>
      <c r="X134" s="673"/>
      <c r="Y134" s="673"/>
      <c r="Z134" s="674"/>
      <c r="AA134" s="672"/>
      <c r="AB134" s="674"/>
      <c r="AC134" s="672"/>
      <c r="AD134" s="673"/>
      <c r="AE134" s="673"/>
      <c r="AF134" s="674"/>
      <c r="AG134" s="750"/>
      <c r="AH134" s="793"/>
      <c r="AI134" s="751"/>
      <c r="AJ134" s="39" t="s">
        <v>57</v>
      </c>
      <c r="AK134" s="674"/>
      <c r="AL134" s="669" t="s">
        <v>57</v>
      </c>
      <c r="AM134" s="39" t="s">
        <v>57</v>
      </c>
      <c r="AN134" s="39" t="s">
        <v>57</v>
      </c>
      <c r="AO134" s="806" t="s">
        <v>57</v>
      </c>
      <c r="AP134" s="669" t="s">
        <v>57</v>
      </c>
      <c r="AQ134" s="819"/>
      <c r="AR134" s="378" t="s">
        <v>57</v>
      </c>
      <c r="AS134" s="676"/>
      <c r="AT134" s="672"/>
      <c r="AU134" s="673"/>
      <c r="AV134" s="673"/>
      <c r="AW134" s="673"/>
      <c r="AX134" s="674"/>
      <c r="AY134" s="669" t="s">
        <v>57</v>
      </c>
      <c r="AZ134" s="39" t="s">
        <v>57</v>
      </c>
      <c r="BA134" s="39" t="s">
        <v>57</v>
      </c>
      <c r="BB134" s="378" t="s">
        <v>57</v>
      </c>
      <c r="BC134" s="573" t="s">
        <v>57</v>
      </c>
      <c r="BD134" s="573" t="s">
        <v>57</v>
      </c>
      <c r="BE134" s="573" t="s">
        <v>57</v>
      </c>
      <c r="BF134" s="573" t="s">
        <v>57</v>
      </c>
      <c r="BG134" s="573" t="s">
        <v>57</v>
      </c>
      <c r="BH134" s="573" t="s">
        <v>57</v>
      </c>
      <c r="BI134" s="573" t="s">
        <v>57</v>
      </c>
      <c r="BJ134" s="573" t="s">
        <v>57</v>
      </c>
      <c r="BK134" s="573" t="s">
        <v>57</v>
      </c>
      <c r="BL134" s="573" t="s">
        <v>57</v>
      </c>
      <c r="BM134" s="573" t="s">
        <v>57</v>
      </c>
      <c r="BN134" s="573" t="s">
        <v>57</v>
      </c>
      <c r="BO134" s="573" t="s">
        <v>57</v>
      </c>
      <c r="BP134" s="573" t="s">
        <v>57</v>
      </c>
      <c r="BQ134" s="573" t="s">
        <v>57</v>
      </c>
    </row>
    <row r="135" spans="1:69" ht="56.25" customHeight="1">
      <c r="A135" s="922"/>
      <c r="B135" s="959" t="s">
        <v>381</v>
      </c>
      <c r="C135" s="941"/>
      <c r="D135" s="50" t="s">
        <v>559</v>
      </c>
      <c r="E135" s="14" t="s">
        <v>382</v>
      </c>
      <c r="F135" s="235"/>
      <c r="G135" s="88"/>
      <c r="H135" s="770" t="s">
        <v>127</v>
      </c>
      <c r="I135" s="672"/>
      <c r="J135" s="673"/>
      <c r="K135" s="673"/>
      <c r="L135" s="673"/>
      <c r="M135" s="673"/>
      <c r="N135" s="673"/>
      <c r="O135" s="673"/>
      <c r="P135" s="673"/>
      <c r="Q135" s="673"/>
      <c r="R135" s="673"/>
      <c r="S135" s="673"/>
      <c r="T135" s="673"/>
      <c r="U135" s="673"/>
      <c r="V135" s="674"/>
      <c r="W135" s="672"/>
      <c r="X135" s="673"/>
      <c r="Y135" s="673"/>
      <c r="Z135" s="674"/>
      <c r="AA135" s="672"/>
      <c r="AB135" s="674"/>
      <c r="AC135" s="672"/>
      <c r="AD135" s="673"/>
      <c r="AE135" s="673"/>
      <c r="AF135" s="674"/>
      <c r="AG135" s="750"/>
      <c r="AH135" s="669" t="s">
        <v>57</v>
      </c>
      <c r="AI135" s="39" t="s">
        <v>57</v>
      </c>
      <c r="AJ135" s="39" t="s">
        <v>57</v>
      </c>
      <c r="AK135" s="674"/>
      <c r="AL135" s="669" t="s">
        <v>57</v>
      </c>
      <c r="AM135" s="39" t="s">
        <v>57</v>
      </c>
      <c r="AN135" s="39" t="s">
        <v>57</v>
      </c>
      <c r="AO135" s="806" t="s">
        <v>57</v>
      </c>
      <c r="AP135" s="669" t="s">
        <v>57</v>
      </c>
      <c r="AQ135" s="39" t="s">
        <v>57</v>
      </c>
      <c r="AR135" s="378" t="s">
        <v>57</v>
      </c>
      <c r="AS135" s="676"/>
      <c r="AT135" s="672"/>
      <c r="AU135" s="673"/>
      <c r="AV135" s="673"/>
      <c r="AW135" s="673"/>
      <c r="AX135" s="674"/>
      <c r="AY135" s="669" t="s">
        <v>57</v>
      </c>
      <c r="AZ135" s="39" t="s">
        <v>57</v>
      </c>
      <c r="BA135" s="39" t="s">
        <v>57</v>
      </c>
      <c r="BB135" s="378" t="s">
        <v>57</v>
      </c>
      <c r="BC135" s="573" t="s">
        <v>57</v>
      </c>
      <c r="BD135" s="573" t="s">
        <v>57</v>
      </c>
      <c r="BE135" s="573" t="s">
        <v>57</v>
      </c>
      <c r="BF135" s="573" t="s">
        <v>57</v>
      </c>
      <c r="BG135" s="573" t="s">
        <v>57</v>
      </c>
      <c r="BH135" s="573" t="s">
        <v>57</v>
      </c>
      <c r="BI135" s="573" t="s">
        <v>57</v>
      </c>
      <c r="BJ135" s="573" t="s">
        <v>57</v>
      </c>
      <c r="BK135" s="573" t="s">
        <v>57</v>
      </c>
      <c r="BL135" s="573" t="s">
        <v>57</v>
      </c>
      <c r="BM135" s="573" t="s">
        <v>57</v>
      </c>
      <c r="BN135" s="573" t="s">
        <v>57</v>
      </c>
      <c r="BO135" s="573" t="s">
        <v>57</v>
      </c>
      <c r="BP135" s="573" t="s">
        <v>57</v>
      </c>
      <c r="BQ135" s="573" t="s">
        <v>57</v>
      </c>
    </row>
    <row r="136" spans="1:69" ht="56.25" customHeight="1">
      <c r="A136" s="922"/>
      <c r="B136" s="959" t="s">
        <v>381</v>
      </c>
      <c r="C136" s="941"/>
      <c r="D136" s="354" t="s">
        <v>652</v>
      </c>
      <c r="E136" s="14" t="s">
        <v>382</v>
      </c>
      <c r="F136" s="235"/>
      <c r="G136" s="88"/>
      <c r="H136" s="770" t="s">
        <v>127</v>
      </c>
      <c r="I136" s="672"/>
      <c r="J136" s="673"/>
      <c r="K136" s="673"/>
      <c r="L136" s="673"/>
      <c r="M136" s="673"/>
      <c r="N136" s="673"/>
      <c r="O136" s="673"/>
      <c r="P136" s="673"/>
      <c r="Q136" s="673"/>
      <c r="R136" s="673"/>
      <c r="S136" s="673"/>
      <c r="T136" s="673"/>
      <c r="U136" s="673"/>
      <c r="V136" s="674"/>
      <c r="W136" s="672"/>
      <c r="X136" s="673"/>
      <c r="Y136" s="673"/>
      <c r="Z136" s="674"/>
      <c r="AA136" s="672"/>
      <c r="AB136" s="674"/>
      <c r="AC136" s="672"/>
      <c r="AD136" s="673"/>
      <c r="AE136" s="673"/>
      <c r="AF136" s="674"/>
      <c r="AG136" s="750"/>
      <c r="AH136" s="669" t="s">
        <v>57</v>
      </c>
      <c r="AI136" s="39" t="s">
        <v>57</v>
      </c>
      <c r="AJ136" s="39" t="s">
        <v>57</v>
      </c>
      <c r="AK136" s="674"/>
      <c r="AL136" s="672"/>
      <c r="AM136" s="673"/>
      <c r="AN136" s="673"/>
      <c r="AO136" s="805"/>
      <c r="AP136" s="672"/>
      <c r="AQ136" s="819"/>
      <c r="AR136" s="378" t="s">
        <v>57</v>
      </c>
      <c r="AS136" s="676"/>
      <c r="AT136" s="672"/>
      <c r="AU136" s="673"/>
      <c r="AV136" s="673"/>
      <c r="AW136" s="673"/>
      <c r="AX136" s="674"/>
      <c r="AY136" s="672"/>
      <c r="AZ136" s="673"/>
      <c r="BA136" s="673"/>
      <c r="BB136" s="674"/>
      <c r="BC136" s="675"/>
      <c r="BD136" s="675"/>
      <c r="BE136" s="675"/>
      <c r="BF136" s="675"/>
      <c r="BG136" s="675"/>
      <c r="BH136" s="675"/>
      <c r="BI136" s="675"/>
      <c r="BJ136" s="675"/>
      <c r="BK136" s="675"/>
      <c r="BL136" s="675"/>
      <c r="BM136" s="675"/>
      <c r="BN136" s="675"/>
      <c r="BO136" s="675"/>
      <c r="BP136" s="675"/>
      <c r="BQ136" s="675"/>
    </row>
    <row r="137" spans="1:69" ht="56.25" customHeight="1">
      <c r="A137" s="922"/>
      <c r="B137" s="959" t="s">
        <v>381</v>
      </c>
      <c r="C137" s="941"/>
      <c r="D137" s="354" t="s">
        <v>560</v>
      </c>
      <c r="E137" s="14" t="s">
        <v>382</v>
      </c>
      <c r="F137" s="235"/>
      <c r="G137" s="88"/>
      <c r="H137" s="770" t="s">
        <v>127</v>
      </c>
      <c r="I137" s="672"/>
      <c r="J137" s="673"/>
      <c r="K137" s="673"/>
      <c r="L137" s="673"/>
      <c r="M137" s="673"/>
      <c r="N137" s="673"/>
      <c r="O137" s="673"/>
      <c r="P137" s="673"/>
      <c r="Q137" s="673"/>
      <c r="R137" s="673"/>
      <c r="S137" s="673"/>
      <c r="T137" s="673"/>
      <c r="U137" s="673"/>
      <c r="V137" s="674"/>
      <c r="W137" s="672"/>
      <c r="X137" s="673"/>
      <c r="Y137" s="673"/>
      <c r="Z137" s="674"/>
      <c r="AA137" s="672"/>
      <c r="AB137" s="674"/>
      <c r="AC137" s="672"/>
      <c r="AD137" s="673"/>
      <c r="AE137" s="673"/>
      <c r="AF137" s="674"/>
      <c r="AG137" s="750"/>
      <c r="AH137" s="669" t="s">
        <v>57</v>
      </c>
      <c r="AI137" s="39" t="s">
        <v>57</v>
      </c>
      <c r="AJ137" s="39" t="s">
        <v>57</v>
      </c>
      <c r="AK137" s="674"/>
      <c r="AL137" s="672"/>
      <c r="AM137" s="673"/>
      <c r="AN137" s="673"/>
      <c r="AO137" s="805"/>
      <c r="AP137" s="672"/>
      <c r="AQ137" s="819"/>
      <c r="AR137" s="378" t="s">
        <v>57</v>
      </c>
      <c r="AS137" s="676"/>
      <c r="AT137" s="672"/>
      <c r="AU137" s="673"/>
      <c r="AV137" s="673"/>
      <c r="AW137" s="673"/>
      <c r="AX137" s="674"/>
      <c r="AY137" s="672"/>
      <c r="AZ137" s="673"/>
      <c r="BA137" s="673"/>
      <c r="BB137" s="674"/>
      <c r="BC137" s="675"/>
      <c r="BD137" s="675"/>
      <c r="BE137" s="675"/>
      <c r="BF137" s="675"/>
      <c r="BG137" s="675"/>
      <c r="BH137" s="675"/>
      <c r="BI137" s="675"/>
      <c r="BJ137" s="675"/>
      <c r="BK137" s="675"/>
      <c r="BL137" s="675"/>
      <c r="BM137" s="675"/>
      <c r="BN137" s="675"/>
      <c r="BO137" s="675"/>
      <c r="BP137" s="675"/>
      <c r="BQ137" s="675"/>
    </row>
    <row r="138" spans="1:69" ht="56.25" customHeight="1">
      <c r="A138" s="922"/>
      <c r="B138" s="959" t="s">
        <v>381</v>
      </c>
      <c r="C138" s="941"/>
      <c r="D138" s="354" t="s">
        <v>561</v>
      </c>
      <c r="E138" s="14" t="s">
        <v>382</v>
      </c>
      <c r="F138" s="235"/>
      <c r="G138" s="88"/>
      <c r="H138" s="770" t="s">
        <v>127</v>
      </c>
      <c r="I138" s="672"/>
      <c r="J138" s="673"/>
      <c r="K138" s="673"/>
      <c r="L138" s="673"/>
      <c r="M138" s="673"/>
      <c r="N138" s="673"/>
      <c r="O138" s="673"/>
      <c r="P138" s="673"/>
      <c r="Q138" s="673"/>
      <c r="R138" s="673"/>
      <c r="S138" s="673"/>
      <c r="T138" s="673"/>
      <c r="U138" s="673"/>
      <c r="V138" s="674"/>
      <c r="W138" s="672"/>
      <c r="X138" s="673"/>
      <c r="Y138" s="673"/>
      <c r="Z138" s="674"/>
      <c r="AA138" s="672"/>
      <c r="AB138" s="674"/>
      <c r="AC138" s="672"/>
      <c r="AD138" s="673"/>
      <c r="AE138" s="673"/>
      <c r="AF138" s="674"/>
      <c r="AG138" s="750"/>
      <c r="AH138" s="793"/>
      <c r="AI138" s="751"/>
      <c r="AJ138" s="39" t="s">
        <v>57</v>
      </c>
      <c r="AK138" s="674"/>
      <c r="AL138" s="672"/>
      <c r="AM138" s="673"/>
      <c r="AN138" s="673"/>
      <c r="AO138" s="805"/>
      <c r="AP138" s="672"/>
      <c r="AQ138" s="819"/>
      <c r="AR138" s="378" t="s">
        <v>57</v>
      </c>
      <c r="AS138" s="676"/>
      <c r="AT138" s="672"/>
      <c r="AU138" s="673"/>
      <c r="AV138" s="673"/>
      <c r="AW138" s="673"/>
      <c r="AX138" s="674"/>
      <c r="AY138" s="672"/>
      <c r="AZ138" s="673"/>
      <c r="BA138" s="673"/>
      <c r="BB138" s="674"/>
      <c r="BC138" s="675"/>
      <c r="BD138" s="675"/>
      <c r="BE138" s="675"/>
      <c r="BF138" s="675"/>
      <c r="BG138" s="675"/>
      <c r="BH138" s="675"/>
      <c r="BI138" s="675"/>
      <c r="BJ138" s="675"/>
      <c r="BK138" s="675"/>
      <c r="BL138" s="675"/>
      <c r="BM138" s="675"/>
      <c r="BN138" s="675"/>
      <c r="BO138" s="675"/>
      <c r="BP138" s="675"/>
      <c r="BQ138" s="675"/>
    </row>
    <row r="139" spans="1:69" ht="56.25" customHeight="1">
      <c r="A139" s="923"/>
      <c r="B139" s="959" t="s">
        <v>381</v>
      </c>
      <c r="C139" s="942"/>
      <c r="D139" s="354" t="s">
        <v>562</v>
      </c>
      <c r="E139" s="14" t="s">
        <v>382</v>
      </c>
      <c r="F139" s="235"/>
      <c r="G139" s="88"/>
      <c r="H139" s="770" t="s">
        <v>127</v>
      </c>
      <c r="I139" s="672"/>
      <c r="J139" s="673"/>
      <c r="K139" s="673"/>
      <c r="L139" s="673"/>
      <c r="M139" s="673"/>
      <c r="N139" s="673"/>
      <c r="O139" s="673"/>
      <c r="P139" s="673"/>
      <c r="Q139" s="673"/>
      <c r="R139" s="673"/>
      <c r="S139" s="673"/>
      <c r="T139" s="673"/>
      <c r="U139" s="673"/>
      <c r="V139" s="674"/>
      <c r="W139" s="672"/>
      <c r="X139" s="673"/>
      <c r="Y139" s="673"/>
      <c r="Z139" s="674"/>
      <c r="AA139" s="672"/>
      <c r="AB139" s="674"/>
      <c r="AC139" s="672"/>
      <c r="AD139" s="673"/>
      <c r="AE139" s="673"/>
      <c r="AF139" s="674"/>
      <c r="AG139" s="750"/>
      <c r="AH139" s="793"/>
      <c r="AI139" s="751"/>
      <c r="AJ139" s="39" t="s">
        <v>57</v>
      </c>
      <c r="AK139" s="674"/>
      <c r="AL139" s="672"/>
      <c r="AM139" s="673"/>
      <c r="AN139" s="673"/>
      <c r="AO139" s="805"/>
      <c r="AP139" s="672"/>
      <c r="AQ139" s="819"/>
      <c r="AR139" s="830"/>
      <c r="AS139" s="676"/>
      <c r="AT139" s="672"/>
      <c r="AU139" s="673"/>
      <c r="AV139" s="673"/>
      <c r="AW139" s="673"/>
      <c r="AX139" s="674"/>
      <c r="AY139" s="672"/>
      <c r="AZ139" s="673"/>
      <c r="BA139" s="673"/>
      <c r="BB139" s="674"/>
      <c r="BC139" s="675"/>
      <c r="BD139" s="675"/>
      <c r="BE139" s="675"/>
      <c r="BF139" s="675"/>
      <c r="BG139" s="675"/>
      <c r="BH139" s="675"/>
      <c r="BI139" s="675"/>
      <c r="BJ139" s="675"/>
      <c r="BK139" s="675"/>
      <c r="BL139" s="675"/>
      <c r="BM139" s="675"/>
      <c r="BN139" s="675"/>
      <c r="BO139" s="675"/>
      <c r="BP139" s="675"/>
      <c r="BQ139" s="675"/>
    </row>
    <row r="140" spans="1:69" ht="56.25" customHeight="1">
      <c r="A140" s="898" t="s">
        <v>97</v>
      </c>
      <c r="B140" s="958" t="s">
        <v>381</v>
      </c>
      <c r="C140" s="898" t="s">
        <v>418</v>
      </c>
      <c r="D140" s="354" t="s">
        <v>653</v>
      </c>
      <c r="E140" s="14" t="s">
        <v>382</v>
      </c>
      <c r="F140" s="235"/>
      <c r="G140" s="88"/>
      <c r="H140" s="770" t="s">
        <v>127</v>
      </c>
      <c r="I140" s="672"/>
      <c r="J140" s="673"/>
      <c r="K140" s="673"/>
      <c r="L140" s="673"/>
      <c r="M140" s="673"/>
      <c r="N140" s="673"/>
      <c r="O140" s="673"/>
      <c r="P140" s="673"/>
      <c r="Q140" s="673"/>
      <c r="R140" s="673"/>
      <c r="S140" s="673"/>
      <c r="T140" s="673"/>
      <c r="U140" s="673"/>
      <c r="V140" s="674"/>
      <c r="W140" s="672"/>
      <c r="X140" s="673"/>
      <c r="Y140" s="673"/>
      <c r="Z140" s="674"/>
      <c r="AA140" s="672"/>
      <c r="AB140" s="674"/>
      <c r="AC140" s="672"/>
      <c r="AD140" s="673"/>
      <c r="AE140" s="673"/>
      <c r="AF140" s="674"/>
      <c r="AG140" s="750"/>
      <c r="AH140" s="669" t="s">
        <v>57</v>
      </c>
      <c r="AI140" s="39" t="s">
        <v>57</v>
      </c>
      <c r="AJ140" s="39" t="s">
        <v>57</v>
      </c>
      <c r="AK140" s="674"/>
      <c r="AL140" s="672"/>
      <c r="AM140" s="673"/>
      <c r="AN140" s="673"/>
      <c r="AO140" s="805"/>
      <c r="AP140" s="672"/>
      <c r="AQ140" s="822"/>
      <c r="AR140" s="378" t="s">
        <v>57</v>
      </c>
      <c r="AS140" s="676"/>
      <c r="AT140" s="672"/>
      <c r="AU140" s="673"/>
      <c r="AV140" s="673"/>
      <c r="AW140" s="673"/>
      <c r="AX140" s="674"/>
      <c r="AY140" s="672"/>
      <c r="AZ140" s="673"/>
      <c r="BA140" s="673"/>
      <c r="BB140" s="674"/>
      <c r="BC140" s="675"/>
      <c r="BD140" s="675"/>
      <c r="BE140" s="675"/>
      <c r="BF140" s="675"/>
      <c r="BG140" s="675"/>
      <c r="BH140" s="675"/>
      <c r="BI140" s="675"/>
      <c r="BJ140" s="675"/>
      <c r="BK140" s="675"/>
      <c r="BL140" s="675"/>
      <c r="BM140" s="675"/>
      <c r="BN140" s="675"/>
      <c r="BO140" s="675"/>
      <c r="BP140" s="675"/>
      <c r="BQ140" s="675"/>
    </row>
    <row r="141" spans="1:69" ht="56.25" customHeight="1">
      <c r="A141" s="898"/>
      <c r="B141" s="959" t="s">
        <v>381</v>
      </c>
      <c r="C141" s="899"/>
      <c r="D141" s="50" t="s">
        <v>563</v>
      </c>
      <c r="E141" s="14" t="s">
        <v>382</v>
      </c>
      <c r="F141" s="235"/>
      <c r="G141" s="88"/>
      <c r="H141" s="770" t="s">
        <v>127</v>
      </c>
      <c r="I141" s="672"/>
      <c r="J141" s="673"/>
      <c r="K141" s="673"/>
      <c r="L141" s="673"/>
      <c r="M141" s="673"/>
      <c r="N141" s="673"/>
      <c r="O141" s="673"/>
      <c r="P141" s="673"/>
      <c r="Q141" s="673"/>
      <c r="R141" s="673"/>
      <c r="S141" s="673"/>
      <c r="T141" s="673"/>
      <c r="U141" s="673"/>
      <c r="V141" s="674"/>
      <c r="W141" s="672"/>
      <c r="X141" s="673"/>
      <c r="Y141" s="673"/>
      <c r="Z141" s="674"/>
      <c r="AA141" s="672"/>
      <c r="AB141" s="674"/>
      <c r="AC141" s="672"/>
      <c r="AD141" s="673"/>
      <c r="AE141" s="673"/>
      <c r="AF141" s="674"/>
      <c r="AG141" s="750"/>
      <c r="AH141" s="669" t="s">
        <v>57</v>
      </c>
      <c r="AI141" s="39" t="s">
        <v>57</v>
      </c>
      <c r="AJ141" s="39" t="s">
        <v>57</v>
      </c>
      <c r="AK141" s="674"/>
      <c r="AL141" s="672"/>
      <c r="AM141" s="673"/>
      <c r="AN141" s="673"/>
      <c r="AO141" s="805"/>
      <c r="AP141" s="672"/>
      <c r="AQ141" s="39" t="s">
        <v>57</v>
      </c>
      <c r="AR141" s="378" t="s">
        <v>57</v>
      </c>
      <c r="AS141" s="676"/>
      <c r="AT141" s="672"/>
      <c r="AU141" s="673"/>
      <c r="AV141" s="673"/>
      <c r="AW141" s="673"/>
      <c r="AX141" s="674"/>
      <c r="AY141" s="672"/>
      <c r="AZ141" s="673"/>
      <c r="BA141" s="673"/>
      <c r="BB141" s="674"/>
      <c r="BC141" s="675"/>
      <c r="BD141" s="675"/>
      <c r="BE141" s="675"/>
      <c r="BF141" s="675"/>
      <c r="BG141" s="675"/>
      <c r="BH141" s="675"/>
      <c r="BI141" s="675"/>
      <c r="BJ141" s="675"/>
      <c r="BK141" s="675"/>
      <c r="BL141" s="675"/>
      <c r="BM141" s="675"/>
      <c r="BN141" s="675"/>
      <c r="BO141" s="675"/>
      <c r="BP141" s="675"/>
      <c r="BQ141" s="675"/>
    </row>
    <row r="142" spans="1:69" ht="56.25" customHeight="1">
      <c r="A142" s="898"/>
      <c r="B142" s="959" t="s">
        <v>381</v>
      </c>
      <c r="C142" s="899"/>
      <c r="D142" s="50" t="s">
        <v>564</v>
      </c>
      <c r="E142" s="14" t="s">
        <v>382</v>
      </c>
      <c r="F142" s="235"/>
      <c r="G142" s="88"/>
      <c r="H142" s="770" t="s">
        <v>127</v>
      </c>
      <c r="I142" s="672"/>
      <c r="J142" s="673"/>
      <c r="K142" s="673"/>
      <c r="L142" s="673"/>
      <c r="M142" s="673"/>
      <c r="N142" s="673"/>
      <c r="O142" s="673"/>
      <c r="P142" s="673"/>
      <c r="Q142" s="673"/>
      <c r="R142" s="673"/>
      <c r="S142" s="673"/>
      <c r="T142" s="673"/>
      <c r="U142" s="673"/>
      <c r="V142" s="674"/>
      <c r="W142" s="672"/>
      <c r="X142" s="673"/>
      <c r="Y142" s="673"/>
      <c r="Z142" s="674"/>
      <c r="AA142" s="672"/>
      <c r="AB142" s="674"/>
      <c r="AC142" s="672"/>
      <c r="AD142" s="673"/>
      <c r="AE142" s="673"/>
      <c r="AF142" s="674"/>
      <c r="AG142" s="750"/>
      <c r="AH142" s="669" t="s">
        <v>57</v>
      </c>
      <c r="AI142" s="39" t="s">
        <v>57</v>
      </c>
      <c r="AJ142" s="39" t="s">
        <v>57</v>
      </c>
      <c r="AK142" s="674"/>
      <c r="AL142" s="672"/>
      <c r="AM142" s="673"/>
      <c r="AN142" s="673"/>
      <c r="AO142" s="805"/>
      <c r="AP142" s="672"/>
      <c r="AQ142" s="39" t="s">
        <v>57</v>
      </c>
      <c r="AR142" s="378" t="s">
        <v>57</v>
      </c>
      <c r="AS142" s="676"/>
      <c r="AT142" s="672"/>
      <c r="AU142" s="673"/>
      <c r="AV142" s="673"/>
      <c r="AW142" s="673"/>
      <c r="AX142" s="674"/>
      <c r="AY142" s="672"/>
      <c r="AZ142" s="673"/>
      <c r="BA142" s="673"/>
      <c r="BB142" s="674"/>
      <c r="BC142" s="675"/>
      <c r="BD142" s="675"/>
      <c r="BE142" s="675"/>
      <c r="BF142" s="675"/>
      <c r="BG142" s="675"/>
      <c r="BH142" s="675"/>
      <c r="BI142" s="675"/>
      <c r="BJ142" s="675"/>
      <c r="BK142" s="675"/>
      <c r="BL142" s="675"/>
      <c r="BM142" s="675"/>
      <c r="BN142" s="675"/>
      <c r="BO142" s="675"/>
      <c r="BP142" s="675"/>
      <c r="BQ142" s="675"/>
    </row>
    <row r="143" spans="1:69" ht="56.25" customHeight="1">
      <c r="A143" s="898"/>
      <c r="B143" s="959" t="s">
        <v>381</v>
      </c>
      <c r="C143" s="899"/>
      <c r="D143" s="50" t="s">
        <v>565</v>
      </c>
      <c r="E143" s="14" t="s">
        <v>382</v>
      </c>
      <c r="F143" s="235"/>
      <c r="G143" s="88"/>
      <c r="H143" s="770" t="s">
        <v>127</v>
      </c>
      <c r="I143" s="672"/>
      <c r="J143" s="673"/>
      <c r="K143" s="673"/>
      <c r="L143" s="673"/>
      <c r="M143" s="673"/>
      <c r="N143" s="673"/>
      <c r="O143" s="673"/>
      <c r="P143" s="673"/>
      <c r="Q143" s="673"/>
      <c r="R143" s="673"/>
      <c r="S143" s="673"/>
      <c r="T143" s="673"/>
      <c r="U143" s="673"/>
      <c r="V143" s="674"/>
      <c r="W143" s="672"/>
      <c r="X143" s="673"/>
      <c r="Y143" s="673"/>
      <c r="Z143" s="674"/>
      <c r="AA143" s="672"/>
      <c r="AB143" s="674"/>
      <c r="AC143" s="672"/>
      <c r="AD143" s="673"/>
      <c r="AE143" s="673"/>
      <c r="AF143" s="674"/>
      <c r="AG143" s="750"/>
      <c r="AH143" s="793"/>
      <c r="AI143" s="751"/>
      <c r="AJ143" s="39" t="s">
        <v>57</v>
      </c>
      <c r="AK143" s="674"/>
      <c r="AL143" s="669" t="s">
        <v>57</v>
      </c>
      <c r="AM143" s="39" t="s">
        <v>57</v>
      </c>
      <c r="AN143" s="39" t="s">
        <v>57</v>
      </c>
      <c r="AO143" s="806" t="s">
        <v>57</v>
      </c>
      <c r="AP143" s="672"/>
      <c r="AQ143" s="822"/>
      <c r="AR143" s="378" t="s">
        <v>57</v>
      </c>
      <c r="AS143" s="676"/>
      <c r="AT143" s="672"/>
      <c r="AU143" s="673"/>
      <c r="AV143" s="673"/>
      <c r="AW143" s="673"/>
      <c r="AX143" s="674"/>
      <c r="AY143" s="669" t="s">
        <v>57</v>
      </c>
      <c r="AZ143" s="39" t="s">
        <v>57</v>
      </c>
      <c r="BA143" s="39" t="s">
        <v>57</v>
      </c>
      <c r="BB143" s="378" t="s">
        <v>57</v>
      </c>
      <c r="BC143" s="573" t="s">
        <v>57</v>
      </c>
      <c r="BD143" s="573" t="s">
        <v>57</v>
      </c>
      <c r="BE143" s="573" t="s">
        <v>57</v>
      </c>
      <c r="BF143" s="573" t="s">
        <v>57</v>
      </c>
      <c r="BG143" s="573" t="s">
        <v>57</v>
      </c>
      <c r="BH143" s="573" t="s">
        <v>57</v>
      </c>
      <c r="BI143" s="573" t="s">
        <v>57</v>
      </c>
      <c r="BJ143" s="573" t="s">
        <v>57</v>
      </c>
      <c r="BK143" s="573" t="s">
        <v>57</v>
      </c>
      <c r="BL143" s="573" t="s">
        <v>57</v>
      </c>
      <c r="BM143" s="573" t="s">
        <v>57</v>
      </c>
      <c r="BN143" s="573" t="s">
        <v>57</v>
      </c>
      <c r="BO143" s="573" t="s">
        <v>57</v>
      </c>
      <c r="BP143" s="573" t="s">
        <v>57</v>
      </c>
      <c r="BQ143" s="573" t="s">
        <v>57</v>
      </c>
    </row>
    <row r="144" spans="1:69" ht="56.25" customHeight="1">
      <c r="A144" s="898"/>
      <c r="B144" s="959" t="s">
        <v>381</v>
      </c>
      <c r="C144" s="899"/>
      <c r="D144" s="50" t="s">
        <v>566</v>
      </c>
      <c r="E144" s="14" t="s">
        <v>382</v>
      </c>
      <c r="F144" s="235"/>
      <c r="G144" s="88"/>
      <c r="H144" s="770" t="s">
        <v>127</v>
      </c>
      <c r="I144" s="672"/>
      <c r="J144" s="673"/>
      <c r="K144" s="673"/>
      <c r="L144" s="673"/>
      <c r="M144" s="673"/>
      <c r="N144" s="673"/>
      <c r="O144" s="673"/>
      <c r="P144" s="673"/>
      <c r="Q144" s="673"/>
      <c r="R144" s="673"/>
      <c r="S144" s="673"/>
      <c r="T144" s="673"/>
      <c r="U144" s="673"/>
      <c r="V144" s="674"/>
      <c r="W144" s="672"/>
      <c r="X144" s="673"/>
      <c r="Y144" s="673"/>
      <c r="Z144" s="674"/>
      <c r="AA144" s="672"/>
      <c r="AB144" s="674"/>
      <c r="AC144" s="672"/>
      <c r="AD144" s="673"/>
      <c r="AE144" s="673"/>
      <c r="AF144" s="674"/>
      <c r="AG144" s="750"/>
      <c r="AH144" s="669" t="s">
        <v>57</v>
      </c>
      <c r="AI144" s="39" t="s">
        <v>57</v>
      </c>
      <c r="AJ144" s="39" t="s">
        <v>57</v>
      </c>
      <c r="AK144" s="674"/>
      <c r="AL144" s="672"/>
      <c r="AM144" s="673"/>
      <c r="AN144" s="673"/>
      <c r="AO144" s="805"/>
      <c r="AP144" s="672"/>
      <c r="AQ144" s="39" t="s">
        <v>57</v>
      </c>
      <c r="AR144" s="378" t="s">
        <v>57</v>
      </c>
      <c r="AS144" s="676"/>
      <c r="AT144" s="672"/>
      <c r="AU144" s="673"/>
      <c r="AV144" s="673"/>
      <c r="AW144" s="673"/>
      <c r="AX144" s="674"/>
      <c r="AY144" s="672"/>
      <c r="AZ144" s="673"/>
      <c r="BA144" s="673"/>
      <c r="BB144" s="674"/>
      <c r="BC144" s="675"/>
      <c r="BD144" s="675"/>
      <c r="BE144" s="675"/>
      <c r="BF144" s="675"/>
      <c r="BG144" s="675"/>
      <c r="BH144" s="675"/>
      <c r="BI144" s="675"/>
      <c r="BJ144" s="675"/>
      <c r="BK144" s="675"/>
      <c r="BL144" s="675"/>
      <c r="BM144" s="675"/>
      <c r="BN144" s="675"/>
      <c r="BO144" s="675"/>
      <c r="BP144" s="675"/>
      <c r="BQ144" s="675"/>
    </row>
    <row r="145" spans="1:69" ht="56.25" customHeight="1">
      <c r="A145" s="898"/>
      <c r="B145" s="959" t="s">
        <v>381</v>
      </c>
      <c r="C145" s="899"/>
      <c r="D145" s="50" t="s">
        <v>567</v>
      </c>
      <c r="E145" s="14" t="s">
        <v>382</v>
      </c>
      <c r="F145" s="235"/>
      <c r="G145" s="88"/>
      <c r="H145" s="770" t="s">
        <v>127</v>
      </c>
      <c r="I145" s="672"/>
      <c r="J145" s="673"/>
      <c r="K145" s="673"/>
      <c r="L145" s="673"/>
      <c r="M145" s="673"/>
      <c r="N145" s="673"/>
      <c r="O145" s="673"/>
      <c r="P145" s="673"/>
      <c r="Q145" s="673"/>
      <c r="R145" s="673"/>
      <c r="S145" s="673"/>
      <c r="T145" s="673"/>
      <c r="U145" s="673"/>
      <c r="V145" s="674"/>
      <c r="W145" s="672"/>
      <c r="X145" s="673"/>
      <c r="Y145" s="673"/>
      <c r="Z145" s="674"/>
      <c r="AA145" s="672"/>
      <c r="AB145" s="674"/>
      <c r="AC145" s="672"/>
      <c r="AD145" s="673"/>
      <c r="AE145" s="673"/>
      <c r="AF145" s="674"/>
      <c r="AG145" s="750"/>
      <c r="AH145" s="793"/>
      <c r="AI145" s="751"/>
      <c r="AJ145" s="39" t="s">
        <v>57</v>
      </c>
      <c r="AK145" s="674"/>
      <c r="AL145" s="672"/>
      <c r="AM145" s="673"/>
      <c r="AN145" s="673"/>
      <c r="AO145" s="805"/>
      <c r="AP145" s="672"/>
      <c r="AQ145" s="822"/>
      <c r="AR145" s="825"/>
      <c r="AS145" s="676"/>
      <c r="AT145" s="672"/>
      <c r="AU145" s="673"/>
      <c r="AV145" s="673"/>
      <c r="AW145" s="673"/>
      <c r="AX145" s="674"/>
      <c r="AY145" s="672"/>
      <c r="AZ145" s="673"/>
      <c r="BA145" s="673"/>
      <c r="BB145" s="674"/>
      <c r="BC145" s="675"/>
      <c r="BD145" s="675"/>
      <c r="BE145" s="675"/>
      <c r="BF145" s="675"/>
      <c r="BG145" s="675"/>
      <c r="BH145" s="675"/>
      <c r="BI145" s="675"/>
      <c r="BJ145" s="675"/>
      <c r="BK145" s="675"/>
      <c r="BL145" s="675"/>
      <c r="BM145" s="675"/>
      <c r="BN145" s="675"/>
      <c r="BO145" s="675"/>
      <c r="BP145" s="675"/>
      <c r="BQ145" s="675"/>
    </row>
    <row r="146" spans="1:69" ht="56.25" customHeight="1">
      <c r="A146" s="898"/>
      <c r="B146" s="959" t="s">
        <v>381</v>
      </c>
      <c r="C146" s="899"/>
      <c r="D146" s="50" t="s">
        <v>568</v>
      </c>
      <c r="E146" s="14" t="s">
        <v>382</v>
      </c>
      <c r="F146" s="235"/>
      <c r="G146" s="88"/>
      <c r="H146" s="770" t="s">
        <v>127</v>
      </c>
      <c r="I146" s="672"/>
      <c r="J146" s="673"/>
      <c r="K146" s="673"/>
      <c r="L146" s="673"/>
      <c r="M146" s="673"/>
      <c r="N146" s="673"/>
      <c r="O146" s="673"/>
      <c r="P146" s="673"/>
      <c r="Q146" s="673"/>
      <c r="R146" s="673"/>
      <c r="S146" s="673"/>
      <c r="T146" s="673"/>
      <c r="U146" s="673"/>
      <c r="V146" s="674"/>
      <c r="W146" s="672"/>
      <c r="X146" s="673"/>
      <c r="Y146" s="673"/>
      <c r="Z146" s="674"/>
      <c r="AA146" s="672"/>
      <c r="AB146" s="674"/>
      <c r="AC146" s="672"/>
      <c r="AD146" s="673"/>
      <c r="AE146" s="673"/>
      <c r="AF146" s="674"/>
      <c r="AG146" s="750"/>
      <c r="AH146" s="793"/>
      <c r="AI146" s="751"/>
      <c r="AJ146" s="39" t="s">
        <v>57</v>
      </c>
      <c r="AK146" s="674"/>
      <c r="AL146" s="672"/>
      <c r="AM146" s="673"/>
      <c r="AN146" s="673"/>
      <c r="AO146" s="805"/>
      <c r="AP146" s="672"/>
      <c r="AQ146" s="822"/>
      <c r="AR146" s="825"/>
      <c r="AS146" s="676"/>
      <c r="AT146" s="672"/>
      <c r="AU146" s="673"/>
      <c r="AV146" s="673"/>
      <c r="AW146" s="673"/>
      <c r="AX146" s="674"/>
      <c r="AY146" s="672"/>
      <c r="AZ146" s="673"/>
      <c r="BA146" s="673"/>
      <c r="BB146" s="674"/>
      <c r="BC146" s="675"/>
      <c r="BD146" s="675"/>
      <c r="BE146" s="675"/>
      <c r="BF146" s="675"/>
      <c r="BG146" s="675"/>
      <c r="BH146" s="675"/>
      <c r="BI146" s="675"/>
      <c r="BJ146" s="675"/>
      <c r="BK146" s="675"/>
      <c r="BL146" s="675"/>
      <c r="BM146" s="675"/>
      <c r="BN146" s="675"/>
      <c r="BO146" s="675"/>
      <c r="BP146" s="675"/>
      <c r="BQ146" s="675"/>
    </row>
    <row r="147" spans="1:69" ht="56.25" customHeight="1">
      <c r="A147" s="898"/>
      <c r="B147" s="959" t="s">
        <v>381</v>
      </c>
      <c r="C147" s="899"/>
      <c r="D147" s="50" t="s">
        <v>569</v>
      </c>
      <c r="E147" s="14" t="s">
        <v>382</v>
      </c>
      <c r="F147" s="235"/>
      <c r="G147" s="88"/>
      <c r="H147" s="770" t="s">
        <v>127</v>
      </c>
      <c r="I147" s="672"/>
      <c r="J147" s="673"/>
      <c r="K147" s="673"/>
      <c r="L147" s="673"/>
      <c r="M147" s="673"/>
      <c r="N147" s="673"/>
      <c r="O147" s="673"/>
      <c r="P147" s="673"/>
      <c r="Q147" s="673"/>
      <c r="R147" s="673"/>
      <c r="S147" s="673"/>
      <c r="T147" s="673"/>
      <c r="U147" s="673"/>
      <c r="V147" s="674"/>
      <c r="W147" s="672"/>
      <c r="X147" s="673"/>
      <c r="Y147" s="673"/>
      <c r="Z147" s="674"/>
      <c r="AA147" s="672"/>
      <c r="AB147" s="674"/>
      <c r="AC147" s="672"/>
      <c r="AD147" s="673"/>
      <c r="AE147" s="673"/>
      <c r="AF147" s="674"/>
      <c r="AG147" s="750"/>
      <c r="AH147" s="793"/>
      <c r="AI147" s="751"/>
      <c r="AJ147" s="39" t="s">
        <v>57</v>
      </c>
      <c r="AK147" s="674"/>
      <c r="AL147" s="672"/>
      <c r="AM147" s="673"/>
      <c r="AN147" s="673"/>
      <c r="AO147" s="805"/>
      <c r="AP147" s="672"/>
      <c r="AQ147" s="822"/>
      <c r="AR147" s="825"/>
      <c r="AS147" s="676"/>
      <c r="AT147" s="672"/>
      <c r="AU147" s="673"/>
      <c r="AV147" s="673"/>
      <c r="AW147" s="673"/>
      <c r="AX147" s="674"/>
      <c r="AY147" s="672"/>
      <c r="AZ147" s="673"/>
      <c r="BA147" s="673"/>
      <c r="BB147" s="674"/>
      <c r="BC147" s="675"/>
      <c r="BD147" s="675"/>
      <c r="BE147" s="675"/>
      <c r="BF147" s="675"/>
      <c r="BG147" s="675"/>
      <c r="BH147" s="675"/>
      <c r="BI147" s="675"/>
      <c r="BJ147" s="675"/>
      <c r="BK147" s="675"/>
      <c r="BL147" s="675"/>
      <c r="BM147" s="675"/>
      <c r="BN147" s="675"/>
      <c r="BO147" s="675"/>
      <c r="BP147" s="675"/>
      <c r="BQ147" s="675"/>
    </row>
    <row r="148" spans="1:69" ht="56.25" customHeight="1">
      <c r="A148" s="898"/>
      <c r="B148" s="959" t="s">
        <v>381</v>
      </c>
      <c r="C148" s="899"/>
      <c r="D148" s="50" t="s">
        <v>570</v>
      </c>
      <c r="E148" s="14" t="s">
        <v>382</v>
      </c>
      <c r="F148" s="235"/>
      <c r="G148" s="88"/>
      <c r="H148" s="770" t="s">
        <v>127</v>
      </c>
      <c r="I148" s="672"/>
      <c r="J148" s="673"/>
      <c r="K148" s="673"/>
      <c r="L148" s="673"/>
      <c r="M148" s="673"/>
      <c r="N148" s="673"/>
      <c r="O148" s="673"/>
      <c r="P148" s="673"/>
      <c r="Q148" s="673"/>
      <c r="R148" s="673"/>
      <c r="S148" s="673"/>
      <c r="T148" s="673"/>
      <c r="U148" s="673"/>
      <c r="V148" s="674"/>
      <c r="W148" s="672"/>
      <c r="X148" s="673"/>
      <c r="Y148" s="673"/>
      <c r="Z148" s="674"/>
      <c r="AA148" s="672"/>
      <c r="AB148" s="674"/>
      <c r="AC148" s="672"/>
      <c r="AD148" s="673"/>
      <c r="AE148" s="673"/>
      <c r="AF148" s="674"/>
      <c r="AG148" s="750"/>
      <c r="AH148" s="669" t="s">
        <v>57</v>
      </c>
      <c r="AI148" s="39" t="s">
        <v>57</v>
      </c>
      <c r="AJ148" s="39" t="s">
        <v>57</v>
      </c>
      <c r="AK148" s="674"/>
      <c r="AL148" s="672"/>
      <c r="AM148" s="673"/>
      <c r="AN148" s="673"/>
      <c r="AO148" s="805"/>
      <c r="AP148" s="672"/>
      <c r="AQ148" s="822"/>
      <c r="AR148" s="378" t="s">
        <v>57</v>
      </c>
      <c r="AS148" s="676"/>
      <c r="AT148" s="672"/>
      <c r="AU148" s="673"/>
      <c r="AV148" s="673"/>
      <c r="AW148" s="673"/>
      <c r="AX148" s="674"/>
      <c r="AY148" s="672"/>
      <c r="AZ148" s="673"/>
      <c r="BA148" s="673"/>
      <c r="BB148" s="674"/>
      <c r="BC148" s="675"/>
      <c r="BD148" s="675"/>
      <c r="BE148" s="675"/>
      <c r="BF148" s="675"/>
      <c r="BG148" s="675"/>
      <c r="BH148" s="675"/>
      <c r="BI148" s="675"/>
      <c r="BJ148" s="675"/>
      <c r="BK148" s="675"/>
      <c r="BL148" s="675"/>
      <c r="BM148" s="675"/>
      <c r="BN148" s="675"/>
      <c r="BO148" s="675"/>
      <c r="BP148" s="675"/>
      <c r="BQ148" s="675"/>
    </row>
    <row r="149" spans="1:69" ht="56.25" customHeight="1" thickBot="1">
      <c r="A149" s="964"/>
      <c r="B149" s="960" t="s">
        <v>381</v>
      </c>
      <c r="C149" s="943"/>
      <c r="D149" s="51" t="s">
        <v>571</v>
      </c>
      <c r="E149" s="20" t="s">
        <v>382</v>
      </c>
      <c r="F149" s="236"/>
      <c r="G149" s="89"/>
      <c r="H149" s="771" t="s">
        <v>127</v>
      </c>
      <c r="I149" s="672"/>
      <c r="J149" s="673"/>
      <c r="K149" s="673"/>
      <c r="L149" s="673"/>
      <c r="M149" s="673"/>
      <c r="N149" s="673"/>
      <c r="O149" s="673"/>
      <c r="P149" s="673"/>
      <c r="Q149" s="673"/>
      <c r="R149" s="673"/>
      <c r="S149" s="673"/>
      <c r="T149" s="673"/>
      <c r="U149" s="673"/>
      <c r="V149" s="674"/>
      <c r="W149" s="672"/>
      <c r="X149" s="673"/>
      <c r="Y149" s="673"/>
      <c r="Z149" s="674"/>
      <c r="AA149" s="672"/>
      <c r="AB149" s="674"/>
      <c r="AC149" s="672"/>
      <c r="AD149" s="673"/>
      <c r="AE149" s="673"/>
      <c r="AF149" s="674"/>
      <c r="AG149" s="750"/>
      <c r="AH149" s="669" t="s">
        <v>57</v>
      </c>
      <c r="AI149" s="39" t="s">
        <v>57</v>
      </c>
      <c r="AJ149" s="39" t="s">
        <v>57</v>
      </c>
      <c r="AK149" s="674"/>
      <c r="AL149" s="669" t="s">
        <v>57</v>
      </c>
      <c r="AM149" s="39" t="s">
        <v>57</v>
      </c>
      <c r="AN149" s="39" t="s">
        <v>57</v>
      </c>
      <c r="AO149" s="806" t="s">
        <v>57</v>
      </c>
      <c r="AP149" s="672"/>
      <c r="AQ149" s="822"/>
      <c r="AR149" s="378" t="s">
        <v>57</v>
      </c>
      <c r="AS149" s="676"/>
      <c r="AT149" s="672"/>
      <c r="AU149" s="673"/>
      <c r="AV149" s="673"/>
      <c r="AW149" s="673"/>
      <c r="AX149" s="674"/>
      <c r="AY149" s="669" t="s">
        <v>57</v>
      </c>
      <c r="AZ149" s="39" t="s">
        <v>57</v>
      </c>
      <c r="BA149" s="39" t="s">
        <v>57</v>
      </c>
      <c r="BB149" s="378" t="s">
        <v>57</v>
      </c>
      <c r="BC149" s="573" t="s">
        <v>57</v>
      </c>
      <c r="BD149" s="573" t="s">
        <v>57</v>
      </c>
      <c r="BE149" s="573" t="s">
        <v>57</v>
      </c>
      <c r="BF149" s="573" t="s">
        <v>57</v>
      </c>
      <c r="BG149" s="573" t="s">
        <v>57</v>
      </c>
      <c r="BH149" s="573" t="s">
        <v>57</v>
      </c>
      <c r="BI149" s="573" t="s">
        <v>57</v>
      </c>
      <c r="BJ149" s="573" t="s">
        <v>57</v>
      </c>
      <c r="BK149" s="573" t="s">
        <v>57</v>
      </c>
      <c r="BL149" s="573" t="s">
        <v>57</v>
      </c>
      <c r="BM149" s="573" t="s">
        <v>57</v>
      </c>
      <c r="BN149" s="573" t="s">
        <v>57</v>
      </c>
      <c r="BO149" s="573" t="s">
        <v>57</v>
      </c>
      <c r="BP149" s="573" t="s">
        <v>57</v>
      </c>
      <c r="BQ149" s="573" t="s">
        <v>57</v>
      </c>
    </row>
    <row r="150" spans="1:69" ht="73.5" customHeight="1">
      <c r="A150" s="965" t="s">
        <v>98</v>
      </c>
      <c r="B150" s="961"/>
      <c r="C150" s="944" t="s">
        <v>419</v>
      </c>
      <c r="D150" s="53" t="s">
        <v>572</v>
      </c>
      <c r="E150" s="17" t="s">
        <v>124</v>
      </c>
      <c r="F150" s="17" t="s">
        <v>57</v>
      </c>
      <c r="G150" s="90" t="s">
        <v>389</v>
      </c>
      <c r="H150" s="772"/>
      <c r="I150" s="372"/>
      <c r="J150" s="40"/>
      <c r="K150" s="40"/>
      <c r="L150" s="40"/>
      <c r="M150" s="40"/>
      <c r="N150" s="40"/>
      <c r="O150" s="40"/>
      <c r="P150" s="40"/>
      <c r="Q150" s="40"/>
      <c r="R150" s="40"/>
      <c r="S150" s="40"/>
      <c r="T150" s="40"/>
      <c r="U150" s="40"/>
      <c r="V150" s="377"/>
      <c r="W150" s="372"/>
      <c r="X150" s="40"/>
      <c r="Y150" s="40"/>
      <c r="Z150" s="377"/>
      <c r="AA150" s="372"/>
      <c r="AB150" s="377"/>
      <c r="AC150" s="372"/>
      <c r="AD150" s="40"/>
      <c r="AE150" s="40"/>
      <c r="AF150" s="377"/>
      <c r="AG150" s="753"/>
      <c r="AH150" s="372"/>
      <c r="AI150" s="40"/>
      <c r="AJ150" s="40"/>
      <c r="AK150" s="377"/>
      <c r="AL150" s="372"/>
      <c r="AM150" s="40"/>
      <c r="AN150" s="40"/>
      <c r="AO150" s="807"/>
      <c r="AP150" s="372" t="s">
        <v>57</v>
      </c>
      <c r="AQ150" s="820"/>
      <c r="AR150" s="826"/>
      <c r="AS150" s="384"/>
      <c r="AT150" s="372"/>
      <c r="AU150" s="40"/>
      <c r="AV150" s="40"/>
      <c r="AW150" s="40"/>
      <c r="AX150" s="377"/>
      <c r="AY150" s="372"/>
      <c r="AZ150" s="40"/>
      <c r="BA150" s="40"/>
      <c r="BB150" s="377"/>
      <c r="BC150" s="221"/>
      <c r="BD150" s="221"/>
      <c r="BE150" s="221"/>
      <c r="BF150" s="221"/>
      <c r="BG150" s="221"/>
      <c r="BH150" s="221"/>
      <c r="BI150" s="221"/>
      <c r="BJ150" s="221"/>
      <c r="BK150" s="221"/>
      <c r="BL150" s="221"/>
      <c r="BM150" s="221"/>
      <c r="BN150" s="221"/>
      <c r="BO150" s="221"/>
      <c r="BP150" s="221"/>
      <c r="BQ150" s="221"/>
    </row>
    <row r="151" spans="1:69" ht="56.25" customHeight="1">
      <c r="A151" s="965"/>
      <c r="B151" s="962"/>
      <c r="C151" s="908"/>
      <c r="D151" s="355" t="s">
        <v>654</v>
      </c>
      <c r="E151" s="9" t="s">
        <v>124</v>
      </c>
      <c r="F151" s="9" t="s">
        <v>57</v>
      </c>
      <c r="G151" s="91" t="s">
        <v>388</v>
      </c>
      <c r="H151" s="773"/>
      <c r="I151" s="372"/>
      <c r="J151" s="40"/>
      <c r="K151" s="40"/>
      <c r="L151" s="40"/>
      <c r="M151" s="40"/>
      <c r="N151" s="40"/>
      <c r="O151" s="40"/>
      <c r="P151" s="40"/>
      <c r="Q151" s="40"/>
      <c r="R151" s="40"/>
      <c r="S151" s="40"/>
      <c r="T151" s="40"/>
      <c r="U151" s="40"/>
      <c r="V151" s="377"/>
      <c r="W151" s="372"/>
      <c r="X151" s="40"/>
      <c r="Y151" s="40"/>
      <c r="Z151" s="377"/>
      <c r="AA151" s="372"/>
      <c r="AB151" s="377"/>
      <c r="AC151" s="372"/>
      <c r="AD151" s="40"/>
      <c r="AE151" s="40"/>
      <c r="AF151" s="377"/>
      <c r="AG151" s="753"/>
      <c r="AH151" s="372"/>
      <c r="AI151" s="40"/>
      <c r="AJ151" s="40"/>
      <c r="AK151" s="377"/>
      <c r="AL151" s="372"/>
      <c r="AM151" s="40"/>
      <c r="AN151" s="40"/>
      <c r="AO151" s="807"/>
      <c r="AP151" s="372"/>
      <c r="AQ151" s="820"/>
      <c r="AR151" s="826"/>
      <c r="AS151" s="384"/>
      <c r="AT151" s="372"/>
      <c r="AU151" s="40"/>
      <c r="AV151" s="40"/>
      <c r="AW151" s="40"/>
      <c r="AX151" s="377"/>
      <c r="AY151" s="372"/>
      <c r="AZ151" s="40"/>
      <c r="BA151" s="40"/>
      <c r="BB151" s="377"/>
      <c r="BC151" s="221"/>
      <c r="BD151" s="221"/>
      <c r="BE151" s="221"/>
      <c r="BF151" s="221"/>
      <c r="BG151" s="221"/>
      <c r="BH151" s="221"/>
      <c r="BI151" s="221"/>
      <c r="BJ151" s="221"/>
      <c r="BK151" s="221"/>
      <c r="BL151" s="221"/>
      <c r="BM151" s="221"/>
      <c r="BN151" s="221"/>
      <c r="BO151" s="221"/>
      <c r="BP151" s="221"/>
      <c r="BQ151" s="221"/>
    </row>
    <row r="152" spans="1:69" ht="56.25" customHeight="1">
      <c r="A152" s="965"/>
      <c r="B152" s="962"/>
      <c r="C152" s="908"/>
      <c r="D152" s="355" t="s">
        <v>655</v>
      </c>
      <c r="E152" s="9" t="s">
        <v>124</v>
      </c>
      <c r="F152" s="9" t="s">
        <v>57</v>
      </c>
      <c r="G152" s="87" t="s">
        <v>389</v>
      </c>
      <c r="H152" s="761"/>
      <c r="I152" s="372"/>
      <c r="J152" s="40"/>
      <c r="K152" s="40"/>
      <c r="L152" s="40"/>
      <c r="M152" s="40"/>
      <c r="N152" s="40"/>
      <c r="O152" s="40"/>
      <c r="P152" s="40"/>
      <c r="Q152" s="40"/>
      <c r="R152" s="40"/>
      <c r="S152" s="40"/>
      <c r="T152" s="40"/>
      <c r="U152" s="40"/>
      <c r="V152" s="377"/>
      <c r="W152" s="372"/>
      <c r="X152" s="40"/>
      <c r="Y152" s="40"/>
      <c r="Z152" s="377"/>
      <c r="AA152" s="372"/>
      <c r="AB152" s="377"/>
      <c r="AC152" s="372"/>
      <c r="AD152" s="40"/>
      <c r="AE152" s="40"/>
      <c r="AF152" s="377"/>
      <c r="AG152" s="753"/>
      <c r="AH152" s="372"/>
      <c r="AI152" s="40"/>
      <c r="AJ152" s="40"/>
      <c r="AK152" s="377"/>
      <c r="AL152" s="372"/>
      <c r="AM152" s="40"/>
      <c r="AN152" s="40"/>
      <c r="AO152" s="807"/>
      <c r="AP152" s="372"/>
      <c r="AQ152" s="820"/>
      <c r="AR152" s="826"/>
      <c r="AS152" s="384"/>
      <c r="AT152" s="372"/>
      <c r="AU152" s="40"/>
      <c r="AV152" s="40"/>
      <c r="AW152" s="40"/>
      <c r="AX152" s="377"/>
      <c r="AY152" s="372"/>
      <c r="AZ152" s="40"/>
      <c r="BA152" s="40"/>
      <c r="BB152" s="377"/>
      <c r="BC152" s="221"/>
      <c r="BD152" s="221"/>
      <c r="BE152" s="221"/>
      <c r="BF152" s="221"/>
      <c r="BG152" s="221"/>
      <c r="BH152" s="221"/>
      <c r="BI152" s="221"/>
      <c r="BJ152" s="221"/>
      <c r="BK152" s="221"/>
      <c r="BL152" s="221"/>
      <c r="BM152" s="221"/>
      <c r="BN152" s="221"/>
      <c r="BO152" s="221"/>
      <c r="BP152" s="221"/>
      <c r="BQ152" s="221"/>
    </row>
    <row r="153" spans="1:69" ht="56.25" customHeight="1">
      <c r="A153" s="965"/>
      <c r="B153" s="962"/>
      <c r="C153" s="908"/>
      <c r="D153" s="355" t="s">
        <v>656</v>
      </c>
      <c r="E153" s="9" t="s">
        <v>124</v>
      </c>
      <c r="F153" s="9" t="s">
        <v>57</v>
      </c>
      <c r="G153" s="87" t="s">
        <v>140</v>
      </c>
      <c r="H153" s="761"/>
      <c r="I153" s="372"/>
      <c r="J153" s="40"/>
      <c r="K153" s="40"/>
      <c r="L153" s="40"/>
      <c r="M153" s="40"/>
      <c r="N153" s="40"/>
      <c r="O153" s="40"/>
      <c r="P153" s="40"/>
      <c r="Q153" s="40"/>
      <c r="R153" s="40"/>
      <c r="S153" s="40"/>
      <c r="T153" s="40"/>
      <c r="U153" s="40"/>
      <c r="V153" s="377"/>
      <c r="W153" s="372"/>
      <c r="X153" s="40"/>
      <c r="Y153" s="40"/>
      <c r="Z153" s="377"/>
      <c r="AA153" s="372"/>
      <c r="AB153" s="377"/>
      <c r="AC153" s="372"/>
      <c r="AD153" s="40"/>
      <c r="AE153" s="40"/>
      <c r="AF153" s="377"/>
      <c r="AG153" s="753"/>
      <c r="AH153" s="372"/>
      <c r="AI153" s="40"/>
      <c r="AJ153" s="40"/>
      <c r="AK153" s="377"/>
      <c r="AL153" s="372"/>
      <c r="AM153" s="40"/>
      <c r="AN153" s="40"/>
      <c r="AO153" s="807"/>
      <c r="AP153" s="372"/>
      <c r="AQ153" s="820"/>
      <c r="AR153" s="826"/>
      <c r="AS153" s="384"/>
      <c r="AT153" s="372"/>
      <c r="AU153" s="40"/>
      <c r="AV153" s="40"/>
      <c r="AW153" s="40"/>
      <c r="AX153" s="377"/>
      <c r="AY153" s="372"/>
      <c r="AZ153" s="40"/>
      <c r="BA153" s="40"/>
      <c r="BB153" s="377"/>
      <c r="BC153" s="221"/>
      <c r="BD153" s="221"/>
      <c r="BE153" s="221"/>
      <c r="BF153" s="221"/>
      <c r="BG153" s="221"/>
      <c r="BH153" s="221"/>
      <c r="BI153" s="221"/>
      <c r="BJ153" s="221"/>
      <c r="BK153" s="221"/>
      <c r="BL153" s="221"/>
      <c r="BM153" s="221"/>
      <c r="BN153" s="221"/>
      <c r="BO153" s="221"/>
      <c r="BP153" s="221"/>
      <c r="BQ153" s="221"/>
    </row>
    <row r="154" spans="1:69" ht="56.25" customHeight="1">
      <c r="A154" s="965"/>
      <c r="B154" s="962"/>
      <c r="C154" s="908"/>
      <c r="D154" s="355" t="s">
        <v>573</v>
      </c>
      <c r="E154" s="9" t="s">
        <v>124</v>
      </c>
      <c r="F154" s="9" t="s">
        <v>57</v>
      </c>
      <c r="G154" s="87" t="s">
        <v>142</v>
      </c>
      <c r="H154" s="761"/>
      <c r="I154" s="224"/>
      <c r="J154" s="222"/>
      <c r="K154" s="222"/>
      <c r="L154" s="222"/>
      <c r="M154" s="222"/>
      <c r="N154" s="222"/>
      <c r="O154" s="222"/>
      <c r="P154" s="222"/>
      <c r="Q154" s="222"/>
      <c r="R154" s="222"/>
      <c r="S154" s="222"/>
      <c r="T154" s="222"/>
      <c r="U154" s="222"/>
      <c r="V154" s="223"/>
      <c r="W154" s="224"/>
      <c r="X154" s="222"/>
      <c r="Y154" s="222"/>
      <c r="Z154" s="223"/>
      <c r="AA154" s="224"/>
      <c r="AB154" s="223"/>
      <c r="AC154" s="372" t="s">
        <v>57</v>
      </c>
      <c r="AD154" s="222"/>
      <c r="AE154" s="222"/>
      <c r="AF154" s="223"/>
      <c r="AG154" s="367"/>
      <c r="AH154" s="372" t="s">
        <v>57</v>
      </c>
      <c r="AI154" s="799" t="s">
        <v>57</v>
      </c>
      <c r="AJ154" s="222"/>
      <c r="AK154" s="223"/>
      <c r="AL154" s="224"/>
      <c r="AM154" s="222"/>
      <c r="AN154" s="222"/>
      <c r="AO154" s="808"/>
      <c r="AP154" s="224"/>
      <c r="AQ154" s="40" t="s">
        <v>57</v>
      </c>
      <c r="AR154" s="826"/>
      <c r="AS154" s="381"/>
      <c r="AT154" s="229" t="s">
        <v>57</v>
      </c>
      <c r="AU154" s="226" t="s">
        <v>57</v>
      </c>
      <c r="AV154" s="226" t="s">
        <v>57</v>
      </c>
      <c r="AW154" s="226" t="s">
        <v>57</v>
      </c>
      <c r="AX154" s="230" t="s">
        <v>57</v>
      </c>
      <c r="AY154" s="224"/>
      <c r="AZ154" s="222"/>
      <c r="BA154" s="222"/>
      <c r="BB154" s="223"/>
      <c r="BC154" s="227"/>
      <c r="BD154" s="227"/>
      <c r="BE154" s="227"/>
      <c r="BF154" s="227"/>
      <c r="BG154" s="227"/>
      <c r="BH154" s="227"/>
      <c r="BI154" s="227"/>
      <c r="BJ154" s="227"/>
      <c r="BK154" s="227"/>
      <c r="BL154" s="227"/>
      <c r="BM154" s="227"/>
      <c r="BN154" s="227"/>
      <c r="BO154" s="227"/>
      <c r="BP154" s="227"/>
      <c r="BQ154" s="227"/>
    </row>
    <row r="155" spans="1:69" ht="56.25" customHeight="1">
      <c r="A155" s="965"/>
      <c r="B155" s="962"/>
      <c r="C155" s="908"/>
      <c r="D155" s="355" t="s">
        <v>574</v>
      </c>
      <c r="E155" s="9" t="s">
        <v>124</v>
      </c>
      <c r="F155" s="9" t="s">
        <v>57</v>
      </c>
      <c r="G155" s="87" t="s">
        <v>142</v>
      </c>
      <c r="H155" s="761"/>
      <c r="I155" s="372"/>
      <c r="J155" s="40"/>
      <c r="K155" s="40"/>
      <c r="L155" s="40"/>
      <c r="M155" s="40"/>
      <c r="N155" s="40"/>
      <c r="O155" s="40"/>
      <c r="P155" s="40"/>
      <c r="Q155" s="40"/>
      <c r="R155" s="40"/>
      <c r="S155" s="40"/>
      <c r="T155" s="40"/>
      <c r="U155" s="40"/>
      <c r="V155" s="377"/>
      <c r="W155" s="372"/>
      <c r="X155" s="40"/>
      <c r="Y155" s="40"/>
      <c r="Z155" s="377"/>
      <c r="AA155" s="372"/>
      <c r="AB155" s="377"/>
      <c r="AC155" s="372"/>
      <c r="AD155" s="40"/>
      <c r="AE155" s="40"/>
      <c r="AF155" s="377"/>
      <c r="AG155" s="753"/>
      <c r="AH155" s="372"/>
      <c r="AI155" s="40"/>
      <c r="AJ155" s="40"/>
      <c r="AK155" s="377"/>
      <c r="AL155" s="372"/>
      <c r="AM155" s="40"/>
      <c r="AN155" s="40"/>
      <c r="AO155" s="807"/>
      <c r="AP155" s="372"/>
      <c r="AQ155" s="820"/>
      <c r="AR155" s="826"/>
      <c r="AS155" s="384"/>
      <c r="AT155" s="372"/>
      <c r="AU155" s="40"/>
      <c r="AV155" s="40"/>
      <c r="AW155" s="40"/>
      <c r="AX155" s="377"/>
      <c r="AY155" s="372"/>
      <c r="AZ155" s="40"/>
      <c r="BA155" s="40"/>
      <c r="BB155" s="377"/>
      <c r="BC155" s="221"/>
      <c r="BD155" s="221"/>
      <c r="BE155" s="221"/>
      <c r="BF155" s="221"/>
      <c r="BG155" s="221"/>
      <c r="BH155" s="221"/>
      <c r="BI155" s="221"/>
      <c r="BJ155" s="221"/>
      <c r="BK155" s="221"/>
      <c r="BL155" s="221"/>
      <c r="BM155" s="221"/>
      <c r="BN155" s="221"/>
      <c r="BO155" s="221"/>
      <c r="BP155" s="221"/>
      <c r="BQ155" s="221"/>
    </row>
    <row r="156" spans="1:69" ht="56.25" customHeight="1">
      <c r="A156" s="966"/>
      <c r="B156" s="962"/>
      <c r="C156" s="908"/>
      <c r="D156" s="355" t="s">
        <v>575</v>
      </c>
      <c r="E156" s="9" t="s">
        <v>124</v>
      </c>
      <c r="F156" s="32"/>
      <c r="G156" s="85"/>
      <c r="H156" s="759"/>
      <c r="I156" s="368"/>
      <c r="J156" s="41"/>
      <c r="K156" s="41"/>
      <c r="L156" s="41"/>
      <c r="M156" s="41"/>
      <c r="N156" s="41"/>
      <c r="O156" s="41"/>
      <c r="P156" s="41"/>
      <c r="Q156" s="41"/>
      <c r="R156" s="41"/>
      <c r="S156" s="41"/>
      <c r="T156" s="41"/>
      <c r="U156" s="41"/>
      <c r="V156" s="369"/>
      <c r="W156" s="368"/>
      <c r="X156" s="41"/>
      <c r="Y156" s="41"/>
      <c r="Z156" s="369"/>
      <c r="AA156" s="368"/>
      <c r="AB156" s="369"/>
      <c r="AC156" s="368"/>
      <c r="AD156" s="41"/>
      <c r="AE156" s="41"/>
      <c r="AF156" s="369"/>
      <c r="AG156" s="795"/>
      <c r="AH156" s="368"/>
      <c r="AI156" s="41"/>
      <c r="AJ156" s="41"/>
      <c r="AK156" s="369"/>
      <c r="AL156" s="368"/>
      <c r="AM156" s="41"/>
      <c r="AN156" s="41"/>
      <c r="AO156" s="809"/>
      <c r="AP156" s="368"/>
      <c r="AQ156" s="818"/>
      <c r="AR156" s="825"/>
      <c r="AS156" s="386"/>
      <c r="AT156" s="368"/>
      <c r="AU156" s="41"/>
      <c r="AV156" s="41"/>
      <c r="AW156" s="41"/>
      <c r="AX156" s="369"/>
      <c r="AY156" s="368"/>
      <c r="AZ156" s="41"/>
      <c r="BA156" s="41"/>
      <c r="BB156" s="369"/>
      <c r="BC156" s="228"/>
      <c r="BD156" s="228"/>
      <c r="BE156" s="228"/>
      <c r="BF156" s="228"/>
      <c r="BG156" s="228"/>
      <c r="BH156" s="228"/>
      <c r="BI156" s="228"/>
      <c r="BJ156" s="228"/>
      <c r="BK156" s="228"/>
      <c r="BL156" s="228"/>
      <c r="BM156" s="228"/>
      <c r="BN156" s="228"/>
      <c r="BO156" s="228"/>
      <c r="BP156" s="228"/>
      <c r="BQ156" s="228"/>
    </row>
    <row r="157" spans="1:69" ht="56.25" customHeight="1" thickBot="1">
      <c r="A157" s="330" t="s">
        <v>98</v>
      </c>
      <c r="B157" s="329"/>
      <c r="C157" s="344" t="s">
        <v>420</v>
      </c>
      <c r="D157" s="356" t="s">
        <v>657</v>
      </c>
      <c r="E157" s="22" t="s">
        <v>143</v>
      </c>
      <c r="F157" s="234"/>
      <c r="G157" s="86"/>
      <c r="H157" s="760"/>
      <c r="I157" s="371"/>
      <c r="J157" s="218"/>
      <c r="K157" s="7"/>
      <c r="L157" s="7"/>
      <c r="M157" s="7"/>
      <c r="N157" s="7"/>
      <c r="O157" s="7"/>
      <c r="P157" s="7"/>
      <c r="Q157" s="7"/>
      <c r="R157" s="7"/>
      <c r="S157" s="7"/>
      <c r="T157" s="7"/>
      <c r="U157" s="7"/>
      <c r="V157" s="375"/>
      <c r="W157" s="371"/>
      <c r="X157" s="218"/>
      <c r="Y157" s="7"/>
      <c r="Z157" s="375"/>
      <c r="AA157" s="370" t="s">
        <v>57</v>
      </c>
      <c r="AB157" s="375" t="s">
        <v>57</v>
      </c>
      <c r="AC157" s="370" t="s">
        <v>57</v>
      </c>
      <c r="AD157" s="218"/>
      <c r="AE157" s="218"/>
      <c r="AF157" s="376"/>
      <c r="AG157" s="796"/>
      <c r="AH157" s="370" t="s">
        <v>57</v>
      </c>
      <c r="AI157" s="7" t="s">
        <v>57</v>
      </c>
      <c r="AJ157" s="7"/>
      <c r="AK157" s="375"/>
      <c r="AL157" s="370" t="s">
        <v>57</v>
      </c>
      <c r="AM157" s="7" t="s">
        <v>57</v>
      </c>
      <c r="AN157" s="7" t="s">
        <v>57</v>
      </c>
      <c r="AO157" s="810" t="s">
        <v>57</v>
      </c>
      <c r="AP157" s="371"/>
      <c r="AQ157" s="818"/>
      <c r="AR157" s="378" t="s">
        <v>57</v>
      </c>
      <c r="AS157" s="382" t="s">
        <v>57</v>
      </c>
      <c r="AT157" s="370"/>
      <c r="AU157" s="5" t="s">
        <v>57</v>
      </c>
      <c r="AV157" s="7"/>
      <c r="AW157" s="5" t="s">
        <v>57</v>
      </c>
      <c r="AX157" s="375"/>
      <c r="AY157" s="370" t="s">
        <v>57</v>
      </c>
      <c r="AZ157" s="7" t="s">
        <v>57</v>
      </c>
      <c r="BA157" s="7" t="s">
        <v>57</v>
      </c>
      <c r="BB157" s="375" t="s">
        <v>57</v>
      </c>
      <c r="BC157" s="220" t="s">
        <v>57</v>
      </c>
      <c r="BD157" s="220" t="s">
        <v>57</v>
      </c>
      <c r="BE157" s="220" t="s">
        <v>57</v>
      </c>
      <c r="BF157" s="220" t="s">
        <v>57</v>
      </c>
      <c r="BG157" s="220" t="s">
        <v>57</v>
      </c>
      <c r="BH157" s="220" t="s">
        <v>57</v>
      </c>
      <c r="BI157" s="220" t="s">
        <v>57</v>
      </c>
      <c r="BJ157" s="220" t="s">
        <v>57</v>
      </c>
      <c r="BK157" s="220" t="s">
        <v>57</v>
      </c>
      <c r="BL157" s="220" t="s">
        <v>57</v>
      </c>
      <c r="BM157" s="220" t="s">
        <v>57</v>
      </c>
      <c r="BN157" s="220" t="s">
        <v>57</v>
      </c>
      <c r="BO157" s="220" t="s">
        <v>57</v>
      </c>
      <c r="BP157" s="220" t="s">
        <v>57</v>
      </c>
      <c r="BQ157" s="220" t="s">
        <v>57</v>
      </c>
    </row>
    <row r="158" spans="1:69" ht="56.25" customHeight="1">
      <c r="A158" s="331" t="s">
        <v>99</v>
      </c>
      <c r="B158" s="308"/>
      <c r="C158" s="345" t="s">
        <v>421</v>
      </c>
      <c r="D158" s="357" t="s">
        <v>658</v>
      </c>
      <c r="E158" s="25" t="s">
        <v>124</v>
      </c>
      <c r="F158" s="17" t="s">
        <v>57</v>
      </c>
      <c r="G158" s="92" t="s">
        <v>136</v>
      </c>
      <c r="H158" s="774" t="s">
        <v>127</v>
      </c>
      <c r="I158" s="372"/>
      <c r="J158" s="40"/>
      <c r="K158" s="40"/>
      <c r="L158" s="40"/>
      <c r="M158" s="40"/>
      <c r="N158" s="40"/>
      <c r="O158" s="40"/>
      <c r="P158" s="40"/>
      <c r="Q158" s="40"/>
      <c r="R158" s="40"/>
      <c r="S158" s="40"/>
      <c r="T158" s="40"/>
      <c r="U158" s="40"/>
      <c r="V158" s="377"/>
      <c r="W158" s="372"/>
      <c r="X158" s="40"/>
      <c r="Y158" s="40"/>
      <c r="Z158" s="377"/>
      <c r="AA158" s="372"/>
      <c r="AB158" s="377"/>
      <c r="AC158" s="372"/>
      <c r="AD158" s="40"/>
      <c r="AE158" s="40"/>
      <c r="AF158" s="377"/>
      <c r="AG158" s="753"/>
      <c r="AH158" s="372" t="s">
        <v>57</v>
      </c>
      <c r="AI158" s="40" t="s">
        <v>57</v>
      </c>
      <c r="AJ158" s="40"/>
      <c r="AK158" s="377"/>
      <c r="AL158" s="372"/>
      <c r="AM158" s="40"/>
      <c r="AN158" s="40"/>
      <c r="AO158" s="807"/>
      <c r="AP158" s="372"/>
      <c r="AQ158" s="40" t="s">
        <v>57</v>
      </c>
      <c r="AR158" s="377" t="s">
        <v>57</v>
      </c>
      <c r="AS158" s="384"/>
      <c r="AT158" s="372"/>
      <c r="AU158" s="40"/>
      <c r="AV158" s="40"/>
      <c r="AW158" s="40"/>
      <c r="AX158" s="377"/>
      <c r="AY158" s="372"/>
      <c r="AZ158" s="40"/>
      <c r="BA158" s="40"/>
      <c r="BB158" s="377"/>
      <c r="BC158" s="221"/>
      <c r="BD158" s="221"/>
      <c r="BE158" s="221"/>
      <c r="BF158" s="221"/>
      <c r="BG158" s="221"/>
      <c r="BH158" s="221"/>
      <c r="BI158" s="221"/>
      <c r="BJ158" s="221"/>
      <c r="BK158" s="221"/>
      <c r="BL158" s="221"/>
      <c r="BM158" s="221"/>
      <c r="BN158" s="221"/>
      <c r="BO158" s="221"/>
      <c r="BP158" s="221"/>
      <c r="BQ158" s="221"/>
    </row>
    <row r="159" spans="1:69" ht="56.25" customHeight="1">
      <c r="A159" s="898" t="s">
        <v>99</v>
      </c>
      <c r="B159" s="1035"/>
      <c r="C159" s="945" t="s">
        <v>422</v>
      </c>
      <c r="D159" s="358" t="s">
        <v>576</v>
      </c>
      <c r="E159" s="14" t="s">
        <v>124</v>
      </c>
      <c r="F159" s="9" t="s">
        <v>57</v>
      </c>
      <c r="G159" s="87" t="s">
        <v>81</v>
      </c>
      <c r="H159" s="761" t="s">
        <v>127</v>
      </c>
      <c r="I159" s="372"/>
      <c r="J159" s="40"/>
      <c r="K159" s="40"/>
      <c r="L159" s="40"/>
      <c r="M159" s="40"/>
      <c r="N159" s="40"/>
      <c r="O159" s="40"/>
      <c r="P159" s="40"/>
      <c r="Q159" s="40"/>
      <c r="R159" s="40"/>
      <c r="S159" s="40"/>
      <c r="T159" s="40"/>
      <c r="U159" s="40"/>
      <c r="V159" s="377"/>
      <c r="W159" s="372"/>
      <c r="X159" s="40"/>
      <c r="Y159" s="40"/>
      <c r="Z159" s="377"/>
      <c r="AA159" s="372"/>
      <c r="AB159" s="377"/>
      <c r="AC159" s="372"/>
      <c r="AD159" s="40"/>
      <c r="AE159" s="40"/>
      <c r="AF159" s="377"/>
      <c r="AG159" s="753"/>
      <c r="AH159" s="794"/>
      <c r="AI159" s="754"/>
      <c r="AJ159" s="40"/>
      <c r="AK159" s="377"/>
      <c r="AL159" s="372"/>
      <c r="AM159" s="40"/>
      <c r="AN159" s="40"/>
      <c r="AO159" s="807"/>
      <c r="AP159" s="372"/>
      <c r="AQ159" s="820"/>
      <c r="AR159" s="826"/>
      <c r="AS159" s="384"/>
      <c r="AT159" s="372"/>
      <c r="AU159" s="40"/>
      <c r="AV159" s="40"/>
      <c r="AW159" s="40"/>
      <c r="AX159" s="377"/>
      <c r="AY159" s="372"/>
      <c r="AZ159" s="40"/>
      <c r="BA159" s="40"/>
      <c r="BB159" s="377"/>
      <c r="BC159" s="221"/>
      <c r="BD159" s="221"/>
      <c r="BE159" s="221"/>
      <c r="BF159" s="221"/>
      <c r="BG159" s="221"/>
      <c r="BH159" s="221"/>
      <c r="BI159" s="221"/>
      <c r="BJ159" s="221"/>
      <c r="BK159" s="221"/>
      <c r="BL159" s="221"/>
      <c r="BM159" s="221"/>
      <c r="BN159" s="221"/>
      <c r="BO159" s="221"/>
      <c r="BP159" s="221"/>
      <c r="BQ159" s="221"/>
    </row>
    <row r="160" spans="1:69" ht="56.25" customHeight="1">
      <c r="A160" s="898"/>
      <c r="B160" s="1036"/>
      <c r="C160" s="946"/>
      <c r="D160" s="354" t="s">
        <v>577</v>
      </c>
      <c r="E160" s="14" t="s">
        <v>124</v>
      </c>
      <c r="F160" s="9" t="s">
        <v>57</v>
      </c>
      <c r="G160" s="91" t="s">
        <v>388</v>
      </c>
      <c r="H160" s="773" t="s">
        <v>127</v>
      </c>
      <c r="I160" s="372"/>
      <c r="J160" s="40"/>
      <c r="K160" s="40"/>
      <c r="L160" s="40"/>
      <c r="M160" s="40"/>
      <c r="N160" s="40"/>
      <c r="O160" s="40"/>
      <c r="P160" s="40"/>
      <c r="Q160" s="40"/>
      <c r="R160" s="40"/>
      <c r="S160" s="40"/>
      <c r="T160" s="40"/>
      <c r="U160" s="40"/>
      <c r="V160" s="377"/>
      <c r="W160" s="372"/>
      <c r="X160" s="40"/>
      <c r="Y160" s="40"/>
      <c r="Z160" s="377"/>
      <c r="AA160" s="372"/>
      <c r="AB160" s="377"/>
      <c r="AC160" s="372"/>
      <c r="AD160" s="40"/>
      <c r="AE160" s="40"/>
      <c r="AF160" s="377"/>
      <c r="AG160" s="753"/>
      <c r="AH160" s="794"/>
      <c r="AI160" s="754"/>
      <c r="AJ160" s="40"/>
      <c r="AK160" s="377"/>
      <c r="AL160" s="372"/>
      <c r="AM160" s="40"/>
      <c r="AN160" s="40"/>
      <c r="AO160" s="807"/>
      <c r="AP160" s="372"/>
      <c r="AQ160" s="820"/>
      <c r="AR160" s="826"/>
      <c r="AS160" s="384"/>
      <c r="AT160" s="372"/>
      <c r="AU160" s="40"/>
      <c r="AV160" s="40"/>
      <c r="AW160" s="40"/>
      <c r="AX160" s="377"/>
      <c r="AY160" s="372"/>
      <c r="AZ160" s="40"/>
      <c r="BA160" s="40"/>
      <c r="BB160" s="377"/>
      <c r="BC160" s="221"/>
      <c r="BD160" s="221"/>
      <c r="BE160" s="221"/>
      <c r="BF160" s="221"/>
      <c r="BG160" s="221"/>
      <c r="BH160" s="221"/>
      <c r="BI160" s="221"/>
      <c r="BJ160" s="221"/>
      <c r="BK160" s="221"/>
      <c r="BL160" s="221"/>
      <c r="BM160" s="221"/>
      <c r="BN160" s="221"/>
      <c r="BO160" s="221"/>
      <c r="BP160" s="221"/>
      <c r="BQ160" s="221"/>
    </row>
    <row r="161" spans="1:69" ht="56.25" customHeight="1">
      <c r="A161" s="898"/>
      <c r="B161" s="1037"/>
      <c r="C161" s="947"/>
      <c r="D161" s="354" t="s">
        <v>578</v>
      </c>
      <c r="E161" s="14" t="s">
        <v>124</v>
      </c>
      <c r="F161" s="9" t="s">
        <v>57</v>
      </c>
      <c r="G161" s="91" t="s">
        <v>388</v>
      </c>
      <c r="H161" s="773" t="s">
        <v>127</v>
      </c>
      <c r="I161" s="372"/>
      <c r="J161" s="40"/>
      <c r="K161" s="40"/>
      <c r="L161" s="40"/>
      <c r="M161" s="40"/>
      <c r="N161" s="40"/>
      <c r="O161" s="40"/>
      <c r="P161" s="40"/>
      <c r="Q161" s="40"/>
      <c r="R161" s="40"/>
      <c r="S161" s="40"/>
      <c r="T161" s="40"/>
      <c r="U161" s="40"/>
      <c r="V161" s="377"/>
      <c r="W161" s="372"/>
      <c r="X161" s="40"/>
      <c r="Y161" s="40"/>
      <c r="Z161" s="377"/>
      <c r="AA161" s="372"/>
      <c r="AB161" s="377"/>
      <c r="AC161" s="372"/>
      <c r="AD161" s="40"/>
      <c r="AE161" s="40"/>
      <c r="AF161" s="377"/>
      <c r="AG161" s="753"/>
      <c r="AH161" s="794"/>
      <c r="AI161" s="754"/>
      <c r="AJ161" s="40"/>
      <c r="AK161" s="377"/>
      <c r="AL161" s="372"/>
      <c r="AM161" s="40"/>
      <c r="AN161" s="40"/>
      <c r="AO161" s="807"/>
      <c r="AP161" s="372"/>
      <c r="AQ161" s="820"/>
      <c r="AR161" s="826"/>
      <c r="AS161" s="384"/>
      <c r="AT161" s="372"/>
      <c r="AU161" s="40"/>
      <c r="AV161" s="40"/>
      <c r="AW161" s="40"/>
      <c r="AX161" s="377"/>
      <c r="AY161" s="372"/>
      <c r="AZ161" s="40"/>
      <c r="BA161" s="40"/>
      <c r="BB161" s="377"/>
      <c r="BC161" s="221"/>
      <c r="BD161" s="221"/>
      <c r="BE161" s="221"/>
      <c r="BF161" s="221"/>
      <c r="BG161" s="221"/>
      <c r="BH161" s="221"/>
      <c r="BI161" s="221"/>
      <c r="BJ161" s="221"/>
      <c r="BK161" s="221"/>
      <c r="BL161" s="221"/>
      <c r="BM161" s="221"/>
      <c r="BN161" s="221"/>
      <c r="BO161" s="221"/>
      <c r="BP161" s="221"/>
      <c r="BQ161" s="221"/>
    </row>
    <row r="162" spans="1:69" ht="56.25" customHeight="1">
      <c r="A162" s="898" t="s">
        <v>99</v>
      </c>
      <c r="B162" s="980"/>
      <c r="C162" s="900" t="s">
        <v>423</v>
      </c>
      <c r="D162" s="354" t="s">
        <v>659</v>
      </c>
      <c r="E162" s="14" t="s">
        <v>124</v>
      </c>
      <c r="F162" s="32"/>
      <c r="G162" s="88"/>
      <c r="H162" s="770" t="s">
        <v>127</v>
      </c>
      <c r="I162" s="371"/>
      <c r="J162" s="218"/>
      <c r="K162" s="7"/>
      <c r="L162" s="7"/>
      <c r="M162" s="7"/>
      <c r="N162" s="5" t="s">
        <v>57</v>
      </c>
      <c r="O162" s="7"/>
      <c r="P162" s="7"/>
      <c r="Q162" s="7"/>
      <c r="R162" s="7"/>
      <c r="S162" s="7"/>
      <c r="T162" s="7"/>
      <c r="U162" s="7"/>
      <c r="V162" s="38" t="s">
        <v>57</v>
      </c>
      <c r="W162" s="371"/>
      <c r="X162" s="218"/>
      <c r="Y162" s="7"/>
      <c r="Z162" s="375"/>
      <c r="AA162" s="371"/>
      <c r="AB162" s="376"/>
      <c r="AC162" s="370" t="s">
        <v>57</v>
      </c>
      <c r="AD162" s="39" t="s">
        <v>57</v>
      </c>
      <c r="AE162" s="673"/>
      <c r="AF162" s="674"/>
      <c r="AG162" s="750"/>
      <c r="AH162" s="669" t="s">
        <v>57</v>
      </c>
      <c r="AI162" s="39" t="s">
        <v>57</v>
      </c>
      <c r="AJ162" s="673"/>
      <c r="AK162" s="674"/>
      <c r="AL162" s="672"/>
      <c r="AM162" s="673"/>
      <c r="AN162" s="673"/>
      <c r="AO162" s="805"/>
      <c r="AP162" s="672"/>
      <c r="AQ162" s="39" t="s">
        <v>57</v>
      </c>
      <c r="AR162" s="378" t="s">
        <v>57</v>
      </c>
      <c r="AS162" s="676"/>
      <c r="AT162" s="672"/>
      <c r="AU162" s="665" t="s">
        <v>57</v>
      </c>
      <c r="AV162" s="673"/>
      <c r="AW162" s="665" t="s">
        <v>57</v>
      </c>
      <c r="AX162" s="666" t="s">
        <v>57</v>
      </c>
      <c r="AY162" s="672"/>
      <c r="AZ162" s="673"/>
      <c r="BA162" s="673"/>
      <c r="BB162" s="674"/>
      <c r="BC162" s="675"/>
      <c r="BD162" s="675"/>
      <c r="BE162" s="675"/>
      <c r="BF162" s="675"/>
      <c r="BG162" s="675"/>
      <c r="BH162" s="675"/>
      <c r="BI162" s="675"/>
      <c r="BJ162" s="675"/>
      <c r="BK162" s="675"/>
      <c r="BL162" s="675"/>
      <c r="BM162" s="675"/>
      <c r="BN162" s="675"/>
      <c r="BO162" s="675"/>
      <c r="BP162" s="675"/>
      <c r="BQ162" s="219"/>
    </row>
    <row r="163" spans="1:69" ht="56.25" customHeight="1">
      <c r="A163" s="898"/>
      <c r="B163" s="959"/>
      <c r="C163" s="899"/>
      <c r="D163" s="50" t="s">
        <v>579</v>
      </c>
      <c r="E163" s="14" t="s">
        <v>124</v>
      </c>
      <c r="F163" s="32"/>
      <c r="G163" s="88"/>
      <c r="H163" s="770" t="s">
        <v>127</v>
      </c>
      <c r="I163" s="371"/>
      <c r="J163" s="218"/>
      <c r="K163" s="7"/>
      <c r="L163" s="7"/>
      <c r="M163" s="7"/>
      <c r="N163" s="5" t="s">
        <v>57</v>
      </c>
      <c r="O163" s="7"/>
      <c r="P163" s="7"/>
      <c r="Q163" s="7"/>
      <c r="R163" s="7"/>
      <c r="S163" s="7"/>
      <c r="T163" s="7"/>
      <c r="U163" s="7"/>
      <c r="V163" s="375"/>
      <c r="W163" s="371"/>
      <c r="X163" s="218"/>
      <c r="Y163" s="7"/>
      <c r="Z163" s="375"/>
      <c r="AA163" s="371"/>
      <c r="AB163" s="376"/>
      <c r="AC163" s="370" t="s">
        <v>57</v>
      </c>
      <c r="AD163" s="39" t="s">
        <v>57</v>
      </c>
      <c r="AE163" s="673"/>
      <c r="AF163" s="674"/>
      <c r="AG163" s="750"/>
      <c r="AH163" s="793"/>
      <c r="AI163" s="751"/>
      <c r="AJ163" s="673"/>
      <c r="AK163" s="674"/>
      <c r="AL163" s="672"/>
      <c r="AM163" s="673"/>
      <c r="AN163" s="673"/>
      <c r="AO163" s="805"/>
      <c r="AP163" s="672"/>
      <c r="AQ163" s="39" t="s">
        <v>57</v>
      </c>
      <c r="AR163" s="378" t="s">
        <v>57</v>
      </c>
      <c r="AS163" s="676"/>
      <c r="AT163" s="672"/>
      <c r="AU163" s="665"/>
      <c r="AV163" s="673"/>
      <c r="AW163" s="665" t="s">
        <v>57</v>
      </c>
      <c r="AX163" s="666"/>
      <c r="AY163" s="672"/>
      <c r="AZ163" s="673"/>
      <c r="BA163" s="673"/>
      <c r="BB163" s="674"/>
      <c r="BC163" s="675"/>
      <c r="BD163" s="675"/>
      <c r="BE163" s="675"/>
      <c r="BF163" s="675"/>
      <c r="BG163" s="675"/>
      <c r="BH163" s="675"/>
      <c r="BI163" s="675"/>
      <c r="BJ163" s="675"/>
      <c r="BK163" s="675"/>
      <c r="BL163" s="675"/>
      <c r="BM163" s="675"/>
      <c r="BN163" s="675"/>
      <c r="BO163" s="675"/>
      <c r="BP163" s="675"/>
      <c r="BQ163" s="219"/>
    </row>
    <row r="164" spans="1:69" ht="70.5" customHeight="1">
      <c r="A164" s="898"/>
      <c r="B164" s="959"/>
      <c r="C164" s="899"/>
      <c r="D164" s="354" t="s">
        <v>660</v>
      </c>
      <c r="E164" s="14" t="s">
        <v>124</v>
      </c>
      <c r="F164" s="32"/>
      <c r="G164" s="88"/>
      <c r="H164" s="770" t="s">
        <v>127</v>
      </c>
      <c r="I164" s="371"/>
      <c r="J164" s="218"/>
      <c r="K164" s="7"/>
      <c r="L164" s="7"/>
      <c r="M164" s="7"/>
      <c r="N164" s="5" t="s">
        <v>57</v>
      </c>
      <c r="O164" s="7"/>
      <c r="P164" s="7"/>
      <c r="Q164" s="7"/>
      <c r="R164" s="7"/>
      <c r="S164" s="7"/>
      <c r="T164" s="7"/>
      <c r="U164" s="7"/>
      <c r="V164" s="38" t="s">
        <v>57</v>
      </c>
      <c r="W164" s="371"/>
      <c r="X164" s="218"/>
      <c r="Y164" s="7"/>
      <c r="Z164" s="375"/>
      <c r="AA164" s="371"/>
      <c r="AB164" s="376"/>
      <c r="AC164" s="371"/>
      <c r="AD164" s="673"/>
      <c r="AE164" s="673"/>
      <c r="AF164" s="674"/>
      <c r="AG164" s="750"/>
      <c r="AH164" s="669" t="s">
        <v>57</v>
      </c>
      <c r="AI164" s="39" t="s">
        <v>57</v>
      </c>
      <c r="AJ164" s="673"/>
      <c r="AK164" s="674"/>
      <c r="AL164" s="672"/>
      <c r="AM164" s="673"/>
      <c r="AN164" s="673"/>
      <c r="AO164" s="805"/>
      <c r="AP164" s="672"/>
      <c r="AQ164" s="818"/>
      <c r="AR164" s="378" t="s">
        <v>57</v>
      </c>
      <c r="AS164" s="676"/>
      <c r="AT164" s="672"/>
      <c r="AU164" s="665" t="s">
        <v>57</v>
      </c>
      <c r="AV164" s="673"/>
      <c r="AW164" s="665" t="s">
        <v>57</v>
      </c>
      <c r="AX164" s="666" t="s">
        <v>57</v>
      </c>
      <c r="AY164" s="672"/>
      <c r="AZ164" s="673"/>
      <c r="BA164" s="673"/>
      <c r="BB164" s="674"/>
      <c r="BC164" s="675"/>
      <c r="BD164" s="675"/>
      <c r="BE164" s="675"/>
      <c r="BF164" s="675"/>
      <c r="BG164" s="675"/>
      <c r="BH164" s="675"/>
      <c r="BI164" s="675"/>
      <c r="BJ164" s="675"/>
      <c r="BK164" s="675"/>
      <c r="BL164" s="675"/>
      <c r="BM164" s="675"/>
      <c r="BN164" s="675"/>
      <c r="BO164" s="675"/>
      <c r="BP164" s="675"/>
      <c r="BQ164" s="219"/>
    </row>
    <row r="165" spans="1:69" ht="56.25" customHeight="1" thickBot="1">
      <c r="A165" s="964"/>
      <c r="B165" s="960"/>
      <c r="C165" s="943"/>
      <c r="D165" s="359" t="s">
        <v>580</v>
      </c>
      <c r="E165" s="20" t="s">
        <v>124</v>
      </c>
      <c r="F165" s="234"/>
      <c r="G165" s="89"/>
      <c r="H165" s="771" t="s">
        <v>127</v>
      </c>
      <c r="I165" s="371"/>
      <c r="J165" s="218"/>
      <c r="K165" s="7"/>
      <c r="L165" s="7"/>
      <c r="M165" s="7"/>
      <c r="N165" s="5" t="s">
        <v>57</v>
      </c>
      <c r="O165" s="7"/>
      <c r="P165" s="7"/>
      <c r="Q165" s="7"/>
      <c r="R165" s="7"/>
      <c r="S165" s="7"/>
      <c r="T165" s="7"/>
      <c r="U165" s="7"/>
      <c r="V165" s="375"/>
      <c r="W165" s="371"/>
      <c r="X165" s="218"/>
      <c r="Y165" s="7"/>
      <c r="Z165" s="375"/>
      <c r="AA165" s="371"/>
      <c r="AB165" s="376"/>
      <c r="AC165" s="371"/>
      <c r="AD165" s="673"/>
      <c r="AE165" s="673"/>
      <c r="AF165" s="674"/>
      <c r="AG165" s="750"/>
      <c r="AH165" s="669" t="s">
        <v>57</v>
      </c>
      <c r="AI165" s="39" t="s">
        <v>57</v>
      </c>
      <c r="AJ165" s="673"/>
      <c r="AK165" s="674"/>
      <c r="AL165" s="672"/>
      <c r="AM165" s="673"/>
      <c r="AN165" s="673"/>
      <c r="AO165" s="805"/>
      <c r="AP165" s="672"/>
      <c r="AQ165" s="818"/>
      <c r="AR165" s="378" t="s">
        <v>57</v>
      </c>
      <c r="AS165" s="676"/>
      <c r="AT165" s="672"/>
      <c r="AU165" s="665" t="s">
        <v>57</v>
      </c>
      <c r="AV165" s="665" t="s">
        <v>57</v>
      </c>
      <c r="AW165" s="665" t="s">
        <v>57</v>
      </c>
      <c r="AX165" s="666" t="s">
        <v>57</v>
      </c>
      <c r="AY165" s="672"/>
      <c r="AZ165" s="673"/>
      <c r="BA165" s="673"/>
      <c r="BB165" s="674"/>
      <c r="BC165" s="675"/>
      <c r="BD165" s="675"/>
      <c r="BE165" s="675"/>
      <c r="BF165" s="675"/>
      <c r="BG165" s="675"/>
      <c r="BH165" s="675"/>
      <c r="BI165" s="675"/>
      <c r="BJ165" s="675"/>
      <c r="BK165" s="675"/>
      <c r="BL165" s="675"/>
      <c r="BM165" s="675"/>
      <c r="BN165" s="675"/>
      <c r="BO165" s="675"/>
      <c r="BP165" s="675"/>
      <c r="BQ165" s="219"/>
    </row>
    <row r="166" spans="1:69" ht="56.25" customHeight="1">
      <c r="A166" s="1039" t="s">
        <v>100</v>
      </c>
      <c r="B166" s="1038"/>
      <c r="C166" s="948" t="s">
        <v>424</v>
      </c>
      <c r="D166" s="360" t="s">
        <v>661</v>
      </c>
      <c r="E166" s="23" t="s">
        <v>125</v>
      </c>
      <c r="F166" s="35"/>
      <c r="G166" s="165"/>
      <c r="H166" s="416"/>
      <c r="I166" s="371"/>
      <c r="J166" s="218"/>
      <c r="K166" s="7"/>
      <c r="L166" s="7" t="s">
        <v>57</v>
      </c>
      <c r="M166" s="7"/>
      <c r="N166" s="7"/>
      <c r="O166" s="7"/>
      <c r="P166" s="7"/>
      <c r="Q166" s="7"/>
      <c r="R166" s="7"/>
      <c r="S166" s="7"/>
      <c r="T166" s="7"/>
      <c r="U166" s="7"/>
      <c r="V166" s="375"/>
      <c r="W166" s="371"/>
      <c r="X166" s="218"/>
      <c r="Y166" s="7"/>
      <c r="Z166" s="375" t="s">
        <v>57</v>
      </c>
      <c r="AA166" s="371"/>
      <c r="AB166" s="376"/>
      <c r="AC166" s="370" t="s">
        <v>57</v>
      </c>
      <c r="AD166" s="39" t="s">
        <v>57</v>
      </c>
      <c r="AE166" s="673"/>
      <c r="AF166" s="674"/>
      <c r="AG166" s="750"/>
      <c r="AH166" s="669" t="s">
        <v>57</v>
      </c>
      <c r="AI166" s="39" t="s">
        <v>57</v>
      </c>
      <c r="AJ166" s="673"/>
      <c r="AK166" s="674"/>
      <c r="AL166" s="672"/>
      <c r="AM166" s="673"/>
      <c r="AN166" s="673"/>
      <c r="AO166" s="805"/>
      <c r="AP166" s="672"/>
      <c r="AQ166" s="39" t="s">
        <v>57</v>
      </c>
      <c r="AR166" s="378" t="s">
        <v>57</v>
      </c>
      <c r="AS166" s="676"/>
      <c r="AT166" s="672"/>
      <c r="AU166" s="665" t="s">
        <v>57</v>
      </c>
      <c r="AV166" s="673"/>
      <c r="AW166" s="665" t="s">
        <v>57</v>
      </c>
      <c r="AX166" s="674"/>
      <c r="AY166" s="672"/>
      <c r="AZ166" s="673"/>
      <c r="BA166" s="673"/>
      <c r="BB166" s="674"/>
      <c r="BC166" s="675"/>
      <c r="BD166" s="675"/>
      <c r="BE166" s="675"/>
      <c r="BF166" s="675"/>
      <c r="BG166" s="675"/>
      <c r="BH166" s="675"/>
      <c r="BI166" s="675"/>
      <c r="BJ166" s="675"/>
      <c r="BK166" s="675"/>
      <c r="BL166" s="675"/>
      <c r="BM166" s="675"/>
      <c r="BN166" s="675"/>
      <c r="BO166" s="675"/>
      <c r="BP166" s="675"/>
      <c r="BQ166" s="219"/>
    </row>
    <row r="167" spans="1:69" ht="56.25" customHeight="1">
      <c r="A167" s="1040"/>
      <c r="B167" s="1030"/>
      <c r="C167" s="938"/>
      <c r="D167" s="353" t="s">
        <v>662</v>
      </c>
      <c r="E167" s="10" t="s">
        <v>125</v>
      </c>
      <c r="F167" s="10" t="s">
        <v>57</v>
      </c>
      <c r="G167" s="132" t="s">
        <v>140</v>
      </c>
      <c r="H167" s="775"/>
      <c r="I167" s="372"/>
      <c r="J167" s="40"/>
      <c r="K167" s="40"/>
      <c r="L167" s="40"/>
      <c r="M167" s="40"/>
      <c r="N167" s="40"/>
      <c r="O167" s="40"/>
      <c r="P167" s="40"/>
      <c r="Q167" s="40"/>
      <c r="R167" s="40"/>
      <c r="S167" s="40"/>
      <c r="T167" s="40"/>
      <c r="U167" s="40"/>
      <c r="V167" s="377"/>
      <c r="W167" s="372"/>
      <c r="X167" s="40"/>
      <c r="Y167" s="40"/>
      <c r="Z167" s="377"/>
      <c r="AA167" s="372"/>
      <c r="AB167" s="377"/>
      <c r="AC167" s="372"/>
      <c r="AD167" s="40"/>
      <c r="AE167" s="40"/>
      <c r="AF167" s="377"/>
      <c r="AG167" s="753"/>
      <c r="AH167" s="794"/>
      <c r="AI167" s="754"/>
      <c r="AJ167" s="40"/>
      <c r="AK167" s="377"/>
      <c r="AL167" s="372" t="s">
        <v>57</v>
      </c>
      <c r="AM167" s="40" t="s">
        <v>57</v>
      </c>
      <c r="AN167" s="40" t="s">
        <v>57</v>
      </c>
      <c r="AO167" s="807" t="s">
        <v>57</v>
      </c>
      <c r="AP167" s="372"/>
      <c r="AQ167" s="820"/>
      <c r="AR167" s="826"/>
      <c r="AS167" s="384"/>
      <c r="AT167" s="372"/>
      <c r="AU167" s="40"/>
      <c r="AV167" s="40"/>
      <c r="AW167" s="40"/>
      <c r="AX167" s="377"/>
      <c r="AY167" s="372"/>
      <c r="AZ167" s="40"/>
      <c r="BA167" s="40"/>
      <c r="BB167" s="377"/>
      <c r="BC167" s="221"/>
      <c r="BD167" s="221"/>
      <c r="BE167" s="221"/>
      <c r="BF167" s="221"/>
      <c r="BG167" s="221"/>
      <c r="BH167" s="221"/>
      <c r="BI167" s="221"/>
      <c r="BJ167" s="221"/>
      <c r="BK167" s="221"/>
      <c r="BL167" s="221"/>
      <c r="BM167" s="221"/>
      <c r="BN167" s="221"/>
      <c r="BO167" s="221"/>
      <c r="BP167" s="221"/>
      <c r="BQ167" s="221"/>
    </row>
    <row r="168" spans="1:69" ht="56.25" customHeight="1">
      <c r="A168" s="1040"/>
      <c r="B168" s="1030"/>
      <c r="C168" s="938"/>
      <c r="D168" s="353" t="s">
        <v>663</v>
      </c>
      <c r="E168" s="10" t="s">
        <v>125</v>
      </c>
      <c r="F168" s="10" t="s">
        <v>57</v>
      </c>
      <c r="G168" s="132" t="s">
        <v>140</v>
      </c>
      <c r="H168" s="775"/>
      <c r="I168" s="372"/>
      <c r="J168" s="40"/>
      <c r="K168" s="40"/>
      <c r="L168" s="40"/>
      <c r="M168" s="40"/>
      <c r="N168" s="40"/>
      <c r="O168" s="40"/>
      <c r="P168" s="40"/>
      <c r="Q168" s="40"/>
      <c r="R168" s="40"/>
      <c r="S168" s="40"/>
      <c r="T168" s="40"/>
      <c r="U168" s="40"/>
      <c r="V168" s="377"/>
      <c r="W168" s="372"/>
      <c r="X168" s="40"/>
      <c r="Y168" s="40"/>
      <c r="Z168" s="377"/>
      <c r="AA168" s="372"/>
      <c r="AB168" s="377"/>
      <c r="AC168" s="372"/>
      <c r="AD168" s="40"/>
      <c r="AE168" s="40"/>
      <c r="AF168" s="377"/>
      <c r="AG168" s="753"/>
      <c r="AH168" s="794"/>
      <c r="AI168" s="754"/>
      <c r="AJ168" s="40"/>
      <c r="AK168" s="377"/>
      <c r="AL168" s="372" t="s">
        <v>57</v>
      </c>
      <c r="AM168" s="40" t="s">
        <v>57</v>
      </c>
      <c r="AN168" s="40" t="s">
        <v>57</v>
      </c>
      <c r="AO168" s="807" t="s">
        <v>57</v>
      </c>
      <c r="AP168" s="372"/>
      <c r="AQ168" s="820"/>
      <c r="AR168" s="826"/>
      <c r="AS168" s="384"/>
      <c r="AT168" s="372"/>
      <c r="AU168" s="40"/>
      <c r="AV168" s="40"/>
      <c r="AW168" s="40"/>
      <c r="AX168" s="377"/>
      <c r="AY168" s="372"/>
      <c r="AZ168" s="40"/>
      <c r="BA168" s="40"/>
      <c r="BB168" s="377"/>
      <c r="BC168" s="221"/>
      <c r="BD168" s="221"/>
      <c r="BE168" s="221"/>
      <c r="BF168" s="221"/>
      <c r="BG168" s="221"/>
      <c r="BH168" s="221"/>
      <c r="BI168" s="221"/>
      <c r="BJ168" s="221"/>
      <c r="BK168" s="221"/>
      <c r="BL168" s="221"/>
      <c r="BM168" s="221"/>
      <c r="BN168" s="221"/>
      <c r="BO168" s="221"/>
      <c r="BP168" s="221"/>
      <c r="BQ168" s="221"/>
    </row>
    <row r="169" spans="1:69" ht="56.25" customHeight="1">
      <c r="A169" s="1040"/>
      <c r="B169" s="1030"/>
      <c r="C169" s="938"/>
      <c r="D169" s="353" t="s">
        <v>664</v>
      </c>
      <c r="E169" s="10" t="s">
        <v>125</v>
      </c>
      <c r="F169" s="36"/>
      <c r="G169" s="159"/>
      <c r="H169" s="417"/>
      <c r="I169" s="371"/>
      <c r="J169" s="218"/>
      <c r="K169" s="218"/>
      <c r="L169" s="7" t="s">
        <v>57</v>
      </c>
      <c r="M169" s="39"/>
      <c r="N169" s="39"/>
      <c r="O169" s="39"/>
      <c r="P169" s="39"/>
      <c r="Q169" s="39"/>
      <c r="R169" s="39"/>
      <c r="S169" s="39"/>
      <c r="T169" s="39"/>
      <c r="U169" s="39"/>
      <c r="V169" s="674"/>
      <c r="W169" s="672"/>
      <c r="X169" s="673"/>
      <c r="Y169" s="673"/>
      <c r="Z169" s="378" t="s">
        <v>57</v>
      </c>
      <c r="AA169" s="672"/>
      <c r="AB169" s="674"/>
      <c r="AC169" s="672"/>
      <c r="AD169" s="673"/>
      <c r="AE169" s="673"/>
      <c r="AF169" s="674"/>
      <c r="AG169" s="750"/>
      <c r="AH169" s="672"/>
      <c r="AI169" s="673"/>
      <c r="AJ169" s="673"/>
      <c r="AK169" s="674"/>
      <c r="AL169" s="672"/>
      <c r="AM169" s="673"/>
      <c r="AN169" s="673"/>
      <c r="AO169" s="805"/>
      <c r="AP169" s="672"/>
      <c r="AQ169" s="818"/>
      <c r="AR169" s="825"/>
      <c r="AS169" s="676"/>
      <c r="AT169" s="371"/>
      <c r="AU169" s="5" t="s">
        <v>57</v>
      </c>
      <c r="AV169" s="218"/>
      <c r="AW169" s="5" t="s">
        <v>57</v>
      </c>
      <c r="AX169" s="376"/>
      <c r="AY169" s="371"/>
      <c r="AZ169" s="218"/>
      <c r="BA169" s="218"/>
      <c r="BB169" s="376"/>
      <c r="BC169" s="219"/>
      <c r="BD169" s="219"/>
      <c r="BE169" s="219"/>
      <c r="BF169" s="219"/>
      <c r="BG169" s="219"/>
      <c r="BH169" s="219"/>
      <c r="BI169" s="219"/>
      <c r="BJ169" s="219"/>
      <c r="BK169" s="219"/>
      <c r="BL169" s="219"/>
      <c r="BM169" s="219"/>
      <c r="BN169" s="219"/>
      <c r="BO169" s="219"/>
      <c r="BP169" s="219"/>
      <c r="BQ169" s="219"/>
    </row>
    <row r="170" spans="1:69" ht="56.25" customHeight="1">
      <c r="A170" s="1040"/>
      <c r="B170" s="1030"/>
      <c r="C170" s="938"/>
      <c r="D170" s="353" t="s">
        <v>665</v>
      </c>
      <c r="E170" s="10" t="s">
        <v>125</v>
      </c>
      <c r="F170" s="36"/>
      <c r="G170" s="159"/>
      <c r="H170" s="417"/>
      <c r="I170" s="371"/>
      <c r="J170" s="218"/>
      <c r="K170" s="218"/>
      <c r="L170" s="7" t="s">
        <v>57</v>
      </c>
      <c r="M170" s="39"/>
      <c r="N170" s="39"/>
      <c r="O170" s="39"/>
      <c r="P170" s="39"/>
      <c r="Q170" s="39"/>
      <c r="R170" s="39"/>
      <c r="S170" s="39"/>
      <c r="T170" s="39"/>
      <c r="U170" s="39"/>
      <c r="V170" s="674"/>
      <c r="W170" s="672"/>
      <c r="X170" s="673"/>
      <c r="Y170" s="673"/>
      <c r="Z170" s="378" t="s">
        <v>57</v>
      </c>
      <c r="AA170" s="672"/>
      <c r="AB170" s="674"/>
      <c r="AC170" s="672"/>
      <c r="AD170" s="673"/>
      <c r="AE170" s="673"/>
      <c r="AF170" s="674"/>
      <c r="AG170" s="750"/>
      <c r="AH170" s="672"/>
      <c r="AI170" s="673"/>
      <c r="AJ170" s="673"/>
      <c r="AK170" s="674"/>
      <c r="AL170" s="672"/>
      <c r="AM170" s="673"/>
      <c r="AN170" s="673"/>
      <c r="AO170" s="805"/>
      <c r="AP170" s="672"/>
      <c r="AQ170" s="39" t="s">
        <v>57</v>
      </c>
      <c r="AR170" s="378" t="s">
        <v>57</v>
      </c>
      <c r="AS170" s="676"/>
      <c r="AT170" s="371"/>
      <c r="AU170" s="5" t="s">
        <v>57</v>
      </c>
      <c r="AV170" s="218"/>
      <c r="AW170" s="5" t="s">
        <v>57</v>
      </c>
      <c r="AX170" s="376"/>
      <c r="AY170" s="371"/>
      <c r="AZ170" s="218"/>
      <c r="BA170" s="218"/>
      <c r="BB170" s="376"/>
      <c r="BC170" s="219"/>
      <c r="BD170" s="219"/>
      <c r="BE170" s="219"/>
      <c r="BF170" s="219"/>
      <c r="BG170" s="219"/>
      <c r="BH170" s="219"/>
      <c r="BI170" s="219"/>
      <c r="BJ170" s="219"/>
      <c r="BK170" s="219"/>
      <c r="BL170" s="219"/>
      <c r="BM170" s="219"/>
      <c r="BN170" s="219"/>
      <c r="BO170" s="219"/>
      <c r="BP170" s="219"/>
      <c r="BQ170" s="219"/>
    </row>
    <row r="171" spans="1:69" ht="81" customHeight="1" thickBot="1">
      <c r="A171" s="332" t="s">
        <v>100</v>
      </c>
      <c r="B171" s="30"/>
      <c r="C171" s="346" t="s">
        <v>425</v>
      </c>
      <c r="D171" s="361" t="s">
        <v>581</v>
      </c>
      <c r="E171" s="24" t="s">
        <v>125</v>
      </c>
      <c r="F171" s="37"/>
      <c r="G171" s="170"/>
      <c r="H171" s="418"/>
      <c r="I171" s="373"/>
      <c r="J171" s="304"/>
      <c r="K171" s="304"/>
      <c r="L171" s="304"/>
      <c r="M171" s="673"/>
      <c r="N171" s="673"/>
      <c r="O171" s="673"/>
      <c r="P171" s="673"/>
      <c r="Q171" s="673"/>
      <c r="R171" s="673"/>
      <c r="S171" s="673"/>
      <c r="T171" s="673"/>
      <c r="U171" s="673"/>
      <c r="V171" s="674"/>
      <c r="W171" s="672"/>
      <c r="X171" s="673"/>
      <c r="Y171" s="673"/>
      <c r="Z171" s="674"/>
      <c r="AA171" s="672"/>
      <c r="AB171" s="674"/>
      <c r="AC171" s="672"/>
      <c r="AD171" s="673"/>
      <c r="AE171" s="673"/>
      <c r="AF171" s="674"/>
      <c r="AG171" s="750"/>
      <c r="AH171" s="672"/>
      <c r="AI171" s="673"/>
      <c r="AJ171" s="673"/>
      <c r="AK171" s="674"/>
      <c r="AL171" s="672"/>
      <c r="AM171" s="673"/>
      <c r="AN171" s="673"/>
      <c r="AO171" s="805"/>
      <c r="AP171" s="672"/>
      <c r="AQ171" s="818"/>
      <c r="AR171" s="831"/>
      <c r="AS171" s="676"/>
      <c r="AT171" s="373"/>
      <c r="AU171" s="306" t="s">
        <v>57</v>
      </c>
      <c r="AV171" s="304"/>
      <c r="AW171" s="306" t="s">
        <v>57</v>
      </c>
      <c r="AX171" s="379"/>
      <c r="AY171" s="373"/>
      <c r="AZ171" s="304"/>
      <c r="BA171" s="304"/>
      <c r="BB171" s="379"/>
      <c r="BC171" s="305"/>
      <c r="BD171" s="305"/>
      <c r="BE171" s="305"/>
      <c r="BF171" s="305"/>
      <c r="BG171" s="305"/>
      <c r="BH171" s="305"/>
      <c r="BI171" s="305"/>
      <c r="BJ171" s="305"/>
      <c r="BK171" s="305"/>
      <c r="BL171" s="305"/>
      <c r="BM171" s="305"/>
      <c r="BN171" s="305"/>
      <c r="BO171" s="305"/>
      <c r="BP171" s="305"/>
      <c r="BQ171" s="305"/>
    </row>
    <row r="172" spans="1:69" ht="56.25" customHeight="1">
      <c r="A172" s="1041" t="s">
        <v>101</v>
      </c>
      <c r="B172" s="1023"/>
      <c r="C172" s="921" t="s">
        <v>426</v>
      </c>
      <c r="D172" s="362" t="s">
        <v>582</v>
      </c>
      <c r="E172" s="231" t="s">
        <v>130</v>
      </c>
      <c r="F172" s="239" t="s">
        <v>57</v>
      </c>
      <c r="G172" s="93" t="s">
        <v>389</v>
      </c>
      <c r="H172" s="772" t="s">
        <v>127</v>
      </c>
      <c r="I172" s="372"/>
      <c r="J172" s="40"/>
      <c r="K172" s="40"/>
      <c r="L172" s="40"/>
      <c r="M172" s="40"/>
      <c r="N172" s="40"/>
      <c r="O172" s="40"/>
      <c r="P172" s="40"/>
      <c r="Q172" s="40"/>
      <c r="R172" s="40"/>
      <c r="S172" s="40"/>
      <c r="T172" s="40"/>
      <c r="U172" s="40"/>
      <c r="V172" s="377"/>
      <c r="W172" s="372"/>
      <c r="X172" s="40"/>
      <c r="Y172" s="40"/>
      <c r="Z172" s="377"/>
      <c r="AA172" s="372"/>
      <c r="AB172" s="377"/>
      <c r="AC172" s="372"/>
      <c r="AD172" s="40"/>
      <c r="AE172" s="40"/>
      <c r="AF172" s="377"/>
      <c r="AG172" s="753" t="s">
        <v>57</v>
      </c>
      <c r="AH172" s="372"/>
      <c r="AI172" s="40" t="s">
        <v>57</v>
      </c>
      <c r="AJ172" s="40"/>
      <c r="AK172" s="377"/>
      <c r="AL172" s="372"/>
      <c r="AM172" s="40"/>
      <c r="AN172" s="40"/>
      <c r="AO172" s="807"/>
      <c r="AP172" s="372" t="s">
        <v>57</v>
      </c>
      <c r="AQ172" s="820"/>
      <c r="AR172" s="377" t="s">
        <v>57</v>
      </c>
      <c r="AS172" s="384"/>
      <c r="AT172" s="372"/>
      <c r="AU172" s="40"/>
      <c r="AV172" s="40"/>
      <c r="AW172" s="40"/>
      <c r="AX172" s="377"/>
      <c r="AY172" s="372"/>
      <c r="AZ172" s="40"/>
      <c r="BA172" s="40"/>
      <c r="BB172" s="377"/>
      <c r="BC172" s="221"/>
      <c r="BD172" s="221"/>
      <c r="BE172" s="221"/>
      <c r="BF172" s="221"/>
      <c r="BG172" s="221"/>
      <c r="BH172" s="221"/>
      <c r="BI172" s="221"/>
      <c r="BJ172" s="221"/>
      <c r="BK172" s="221"/>
      <c r="BL172" s="221"/>
      <c r="BM172" s="221"/>
      <c r="BN172" s="221"/>
      <c r="BO172" s="221"/>
      <c r="BP172" s="221"/>
      <c r="BQ172" s="221"/>
    </row>
    <row r="173" spans="1:69" ht="56.25" customHeight="1">
      <c r="A173" s="1042"/>
      <c r="B173" s="1024"/>
      <c r="C173" s="922"/>
      <c r="D173" s="354" t="s">
        <v>666</v>
      </c>
      <c r="E173" s="28" t="s">
        <v>130</v>
      </c>
      <c r="F173" s="235" t="s">
        <v>57</v>
      </c>
      <c r="G173" s="94" t="s">
        <v>389</v>
      </c>
      <c r="H173" s="761" t="s">
        <v>127</v>
      </c>
      <c r="I173" s="372"/>
      <c r="J173" s="40"/>
      <c r="K173" s="40"/>
      <c r="L173" s="40"/>
      <c r="M173" s="40"/>
      <c r="N173" s="40"/>
      <c r="O173" s="40"/>
      <c r="P173" s="40"/>
      <c r="Q173" s="40"/>
      <c r="R173" s="40"/>
      <c r="S173" s="40"/>
      <c r="T173" s="40"/>
      <c r="U173" s="40"/>
      <c r="V173" s="377"/>
      <c r="W173" s="372"/>
      <c r="X173" s="40"/>
      <c r="Y173" s="40"/>
      <c r="Z173" s="377"/>
      <c r="AA173" s="372"/>
      <c r="AB173" s="377"/>
      <c r="AC173" s="372"/>
      <c r="AD173" s="40"/>
      <c r="AE173" s="40"/>
      <c r="AF173" s="377"/>
      <c r="AG173" s="753" t="s">
        <v>57</v>
      </c>
      <c r="AH173" s="372" t="s">
        <v>57</v>
      </c>
      <c r="AI173" s="40" t="s">
        <v>57</v>
      </c>
      <c r="AJ173" s="40"/>
      <c r="AK173" s="377"/>
      <c r="AL173" s="372"/>
      <c r="AM173" s="40"/>
      <c r="AN173" s="40"/>
      <c r="AO173" s="807"/>
      <c r="AP173" s="372" t="s">
        <v>57</v>
      </c>
      <c r="AQ173" s="820"/>
      <c r="AR173" s="377" t="s">
        <v>57</v>
      </c>
      <c r="AS173" s="384"/>
      <c r="AT173" s="372"/>
      <c r="AU173" s="40"/>
      <c r="AV173" s="40"/>
      <c r="AW173" s="40"/>
      <c r="AX173" s="377"/>
      <c r="AY173" s="372"/>
      <c r="AZ173" s="40"/>
      <c r="BA173" s="40"/>
      <c r="BB173" s="377"/>
      <c r="BC173" s="221"/>
      <c r="BD173" s="221"/>
      <c r="BE173" s="221"/>
      <c r="BF173" s="221"/>
      <c r="BG173" s="221"/>
      <c r="BH173" s="221"/>
      <c r="BI173" s="221"/>
      <c r="BJ173" s="221"/>
      <c r="BK173" s="221"/>
      <c r="BL173" s="221"/>
      <c r="BM173" s="221"/>
      <c r="BN173" s="221"/>
      <c r="BO173" s="221"/>
      <c r="BP173" s="221"/>
      <c r="BQ173" s="221"/>
    </row>
    <row r="174" spans="1:69" ht="56.25" customHeight="1">
      <c r="A174" s="1042"/>
      <c r="B174" s="1025"/>
      <c r="C174" s="923"/>
      <c r="D174" s="354" t="s">
        <v>667</v>
      </c>
      <c r="E174" s="28" t="s">
        <v>130</v>
      </c>
      <c r="F174" s="235" t="s">
        <v>57</v>
      </c>
      <c r="G174" s="95" t="s">
        <v>388</v>
      </c>
      <c r="H174" s="773" t="s">
        <v>127</v>
      </c>
      <c r="I174" s="372"/>
      <c r="J174" s="40"/>
      <c r="K174" s="40"/>
      <c r="L174" s="40"/>
      <c r="M174" s="40"/>
      <c r="N174" s="40"/>
      <c r="O174" s="40"/>
      <c r="P174" s="40"/>
      <c r="Q174" s="40"/>
      <c r="R174" s="40"/>
      <c r="S174" s="40"/>
      <c r="T174" s="40"/>
      <c r="U174" s="40"/>
      <c r="V174" s="377"/>
      <c r="W174" s="372"/>
      <c r="X174" s="40"/>
      <c r="Y174" s="40"/>
      <c r="Z174" s="377"/>
      <c r="AA174" s="372"/>
      <c r="AB174" s="377"/>
      <c r="AC174" s="372"/>
      <c r="AD174" s="40"/>
      <c r="AE174" s="40"/>
      <c r="AF174" s="377"/>
      <c r="AG174" s="753" t="s">
        <v>57</v>
      </c>
      <c r="AH174" s="372" t="s">
        <v>57</v>
      </c>
      <c r="AI174" s="40" t="s">
        <v>57</v>
      </c>
      <c r="AJ174" s="40"/>
      <c r="AK174" s="377"/>
      <c r="AL174" s="372"/>
      <c r="AM174" s="40"/>
      <c r="AN174" s="40"/>
      <c r="AO174" s="807"/>
      <c r="AP174" s="372" t="s">
        <v>57</v>
      </c>
      <c r="AQ174" s="820"/>
      <c r="AR174" s="377" t="s">
        <v>57</v>
      </c>
      <c r="AS174" s="384"/>
      <c r="AT174" s="372"/>
      <c r="AU174" s="40"/>
      <c r="AV174" s="40"/>
      <c r="AW174" s="40"/>
      <c r="AX174" s="377"/>
      <c r="AY174" s="372"/>
      <c r="AZ174" s="40"/>
      <c r="BA174" s="40"/>
      <c r="BB174" s="377"/>
      <c r="BC174" s="221"/>
      <c r="BD174" s="221"/>
      <c r="BE174" s="221"/>
      <c r="BF174" s="221"/>
      <c r="BG174" s="221"/>
      <c r="BH174" s="221"/>
      <c r="BI174" s="221"/>
      <c r="BJ174" s="221"/>
      <c r="BK174" s="221"/>
      <c r="BL174" s="221"/>
      <c r="BM174" s="221"/>
      <c r="BN174" s="221"/>
      <c r="BO174" s="221"/>
      <c r="BP174" s="221"/>
      <c r="BQ174" s="221"/>
    </row>
    <row r="175" spans="1:69" ht="56.25" customHeight="1">
      <c r="A175" s="1043" t="s">
        <v>101</v>
      </c>
      <c r="B175" s="958"/>
      <c r="C175" s="898" t="s">
        <v>427</v>
      </c>
      <c r="D175" s="354" t="s">
        <v>668</v>
      </c>
      <c r="E175" s="28" t="s">
        <v>130</v>
      </c>
      <c r="F175" s="240" t="s">
        <v>57</v>
      </c>
      <c r="G175" s="96" t="s">
        <v>389</v>
      </c>
      <c r="H175" s="776" t="s">
        <v>127</v>
      </c>
      <c r="I175" s="372"/>
      <c r="J175" s="40"/>
      <c r="K175" s="40"/>
      <c r="L175" s="40"/>
      <c r="M175" s="40"/>
      <c r="N175" s="40"/>
      <c r="O175" s="40"/>
      <c r="P175" s="40"/>
      <c r="Q175" s="40"/>
      <c r="R175" s="40"/>
      <c r="S175" s="40"/>
      <c r="T175" s="40"/>
      <c r="U175" s="40"/>
      <c r="V175" s="377"/>
      <c r="W175" s="372"/>
      <c r="X175" s="40"/>
      <c r="Y175" s="40"/>
      <c r="Z175" s="377"/>
      <c r="AA175" s="372"/>
      <c r="AB175" s="377"/>
      <c r="AC175" s="372"/>
      <c r="AD175" s="40"/>
      <c r="AE175" s="40"/>
      <c r="AF175" s="377"/>
      <c r="AG175" s="753" t="s">
        <v>57</v>
      </c>
      <c r="AH175" s="372" t="s">
        <v>57</v>
      </c>
      <c r="AI175" s="40" t="s">
        <v>57</v>
      </c>
      <c r="AJ175" s="40"/>
      <c r="AK175" s="377"/>
      <c r="AL175" s="372"/>
      <c r="AM175" s="40"/>
      <c r="AN175" s="40"/>
      <c r="AO175" s="807"/>
      <c r="AP175" s="372" t="s">
        <v>57</v>
      </c>
      <c r="AQ175" s="820"/>
      <c r="AR175" s="377" t="s">
        <v>57</v>
      </c>
      <c r="AS175" s="384"/>
      <c r="AT175" s="372"/>
      <c r="AU175" s="40"/>
      <c r="AV175" s="40"/>
      <c r="AW175" s="40"/>
      <c r="AX175" s="377"/>
      <c r="AY175" s="372"/>
      <c r="AZ175" s="40"/>
      <c r="BA175" s="40"/>
      <c r="BB175" s="377"/>
      <c r="BC175" s="221"/>
      <c r="BD175" s="221"/>
      <c r="BE175" s="221"/>
      <c r="BF175" s="221"/>
      <c r="BG175" s="221"/>
      <c r="BH175" s="221"/>
      <c r="BI175" s="221"/>
      <c r="BJ175" s="221"/>
      <c r="BK175" s="221"/>
      <c r="BL175" s="221"/>
      <c r="BM175" s="221"/>
      <c r="BN175" s="221"/>
      <c r="BO175" s="221"/>
      <c r="BP175" s="221"/>
      <c r="BQ175" s="221"/>
    </row>
    <row r="176" spans="1:69" ht="56.25" customHeight="1">
      <c r="A176" s="1043"/>
      <c r="B176" s="959"/>
      <c r="C176" s="899"/>
      <c r="D176" s="354" t="s">
        <v>583</v>
      </c>
      <c r="E176" s="28" t="s">
        <v>130</v>
      </c>
      <c r="F176" s="14" t="s">
        <v>57</v>
      </c>
      <c r="G176" s="91" t="s">
        <v>388</v>
      </c>
      <c r="H176" s="776" t="s">
        <v>127</v>
      </c>
      <c r="I176" s="372"/>
      <c r="J176" s="40"/>
      <c r="K176" s="40"/>
      <c r="L176" s="40"/>
      <c r="M176" s="40"/>
      <c r="N176" s="40"/>
      <c r="O176" s="40"/>
      <c r="P176" s="40"/>
      <c r="Q176" s="40"/>
      <c r="R176" s="40"/>
      <c r="S176" s="40"/>
      <c r="T176" s="40"/>
      <c r="U176" s="40"/>
      <c r="V176" s="377"/>
      <c r="W176" s="372"/>
      <c r="X176" s="40"/>
      <c r="Y176" s="40"/>
      <c r="Z176" s="377"/>
      <c r="AA176" s="372"/>
      <c r="AB176" s="377"/>
      <c r="AC176" s="372"/>
      <c r="AD176" s="40"/>
      <c r="AE176" s="40"/>
      <c r="AF176" s="377"/>
      <c r="AG176" s="753" t="s">
        <v>57</v>
      </c>
      <c r="AH176" s="372" t="s">
        <v>57</v>
      </c>
      <c r="AI176" s="40" t="s">
        <v>57</v>
      </c>
      <c r="AJ176" s="40"/>
      <c r="AK176" s="377"/>
      <c r="AL176" s="372"/>
      <c r="AM176" s="40"/>
      <c r="AN176" s="40"/>
      <c r="AO176" s="807"/>
      <c r="AP176" s="372" t="s">
        <v>57</v>
      </c>
      <c r="AQ176" s="820"/>
      <c r="AR176" s="377" t="s">
        <v>57</v>
      </c>
      <c r="AS176" s="384"/>
      <c r="AT176" s="372"/>
      <c r="AU176" s="40"/>
      <c r="AV176" s="40"/>
      <c r="AW176" s="40"/>
      <c r="AX176" s="377"/>
      <c r="AY176" s="372"/>
      <c r="AZ176" s="40"/>
      <c r="BA176" s="40"/>
      <c r="BB176" s="377"/>
      <c r="BC176" s="221"/>
      <c r="BD176" s="221"/>
      <c r="BE176" s="221"/>
      <c r="BF176" s="221"/>
      <c r="BG176" s="221"/>
      <c r="BH176" s="221"/>
      <c r="BI176" s="221"/>
      <c r="BJ176" s="221"/>
      <c r="BK176" s="221"/>
      <c r="BL176" s="221"/>
      <c r="BM176" s="221"/>
      <c r="BN176" s="221"/>
      <c r="BO176" s="221"/>
      <c r="BP176" s="221"/>
      <c r="BQ176" s="221"/>
    </row>
    <row r="177" spans="1:69" ht="56.25" customHeight="1">
      <c r="A177" s="334" t="s">
        <v>101</v>
      </c>
      <c r="B177" s="241"/>
      <c r="C177" s="347" t="s">
        <v>428</v>
      </c>
      <c r="D177" s="354" t="s">
        <v>584</v>
      </c>
      <c r="E177" s="28" t="s">
        <v>130</v>
      </c>
      <c r="F177" s="14" t="s">
        <v>57</v>
      </c>
      <c r="G177" s="91" t="s">
        <v>388</v>
      </c>
      <c r="H177" s="776" t="s">
        <v>127</v>
      </c>
      <c r="I177" s="372"/>
      <c r="J177" s="40"/>
      <c r="K177" s="40"/>
      <c r="L177" s="40"/>
      <c r="M177" s="40"/>
      <c r="N177" s="40"/>
      <c r="O177" s="40"/>
      <c r="P177" s="40"/>
      <c r="Q177" s="40"/>
      <c r="R177" s="40"/>
      <c r="S177" s="40"/>
      <c r="T177" s="40"/>
      <c r="U177" s="40"/>
      <c r="V177" s="377"/>
      <c r="W177" s="372"/>
      <c r="X177" s="40"/>
      <c r="Y177" s="40"/>
      <c r="Z177" s="377"/>
      <c r="AA177" s="372"/>
      <c r="AB177" s="377"/>
      <c r="AC177" s="372"/>
      <c r="AD177" s="40"/>
      <c r="AE177" s="40"/>
      <c r="AF177" s="377"/>
      <c r="AG177" s="753" t="s">
        <v>57</v>
      </c>
      <c r="AH177" s="372"/>
      <c r="AI177" s="40" t="s">
        <v>57</v>
      </c>
      <c r="AJ177" s="40"/>
      <c r="AK177" s="377"/>
      <c r="AL177" s="372"/>
      <c r="AM177" s="40"/>
      <c r="AN177" s="40"/>
      <c r="AO177" s="807"/>
      <c r="AP177" s="372" t="s">
        <v>57</v>
      </c>
      <c r="AQ177" s="820"/>
      <c r="AR177" s="377" t="s">
        <v>57</v>
      </c>
      <c r="AS177" s="384"/>
      <c r="AT177" s="372"/>
      <c r="AU177" s="40"/>
      <c r="AV177" s="40"/>
      <c r="AW177" s="40"/>
      <c r="AX177" s="377"/>
      <c r="AY177" s="372"/>
      <c r="AZ177" s="40"/>
      <c r="BA177" s="40"/>
      <c r="BB177" s="377"/>
      <c r="BC177" s="221"/>
      <c r="BD177" s="221"/>
      <c r="BE177" s="221"/>
      <c r="BF177" s="221"/>
      <c r="BG177" s="221"/>
      <c r="BH177" s="221"/>
      <c r="BI177" s="221"/>
      <c r="BJ177" s="221"/>
      <c r="BK177" s="221"/>
      <c r="BL177" s="221"/>
      <c r="BM177" s="221"/>
      <c r="BN177" s="221"/>
      <c r="BO177" s="221"/>
      <c r="BP177" s="221"/>
      <c r="BQ177" s="221"/>
    </row>
    <row r="178" spans="1:69" ht="56.25" customHeight="1" thickBot="1">
      <c r="A178" s="333" t="s">
        <v>101</v>
      </c>
      <c r="B178" s="26"/>
      <c r="C178" s="348" t="s">
        <v>429</v>
      </c>
      <c r="D178" s="359" t="s">
        <v>669</v>
      </c>
      <c r="E178" s="232" t="s">
        <v>130</v>
      </c>
      <c r="F178" s="20" t="s">
        <v>57</v>
      </c>
      <c r="G178" s="175" t="s">
        <v>388</v>
      </c>
      <c r="H178" s="777" t="s">
        <v>127</v>
      </c>
      <c r="I178" s="372"/>
      <c r="J178" s="40"/>
      <c r="K178" s="40"/>
      <c r="L178" s="40"/>
      <c r="M178" s="40"/>
      <c r="N178" s="40"/>
      <c r="O178" s="40"/>
      <c r="P178" s="40"/>
      <c r="Q178" s="40"/>
      <c r="R178" s="40"/>
      <c r="S178" s="40"/>
      <c r="T178" s="40"/>
      <c r="U178" s="40"/>
      <c r="V178" s="377"/>
      <c r="W178" s="372"/>
      <c r="X178" s="40"/>
      <c r="Y178" s="40"/>
      <c r="Z178" s="377"/>
      <c r="AA178" s="372"/>
      <c r="AB178" s="377"/>
      <c r="AC178" s="372"/>
      <c r="AD178" s="40"/>
      <c r="AE178" s="40"/>
      <c r="AF178" s="377"/>
      <c r="AG178" s="753" t="s">
        <v>57</v>
      </c>
      <c r="AH178" s="372"/>
      <c r="AI178" s="40"/>
      <c r="AJ178" s="40"/>
      <c r="AK178" s="377"/>
      <c r="AL178" s="372"/>
      <c r="AM178" s="40"/>
      <c r="AN178" s="40"/>
      <c r="AO178" s="807"/>
      <c r="AP178" s="372"/>
      <c r="AQ178" s="820"/>
      <c r="AR178" s="827"/>
      <c r="AS178" s="384"/>
      <c r="AT178" s="372"/>
      <c r="AU178" s="40"/>
      <c r="AV178" s="40"/>
      <c r="AW178" s="40"/>
      <c r="AX178" s="377"/>
      <c r="AY178" s="372"/>
      <c r="AZ178" s="40"/>
      <c r="BA178" s="40"/>
      <c r="BB178" s="377"/>
      <c r="BC178" s="221"/>
      <c r="BD178" s="221"/>
      <c r="BE178" s="221"/>
      <c r="BF178" s="221"/>
      <c r="BG178" s="221"/>
      <c r="BH178" s="221"/>
      <c r="BI178" s="221"/>
      <c r="BJ178" s="221"/>
      <c r="BK178" s="221"/>
      <c r="BL178" s="221"/>
      <c r="BM178" s="221"/>
      <c r="BN178" s="221"/>
      <c r="BO178" s="221"/>
      <c r="BP178" s="221"/>
      <c r="BQ178" s="221"/>
    </row>
    <row r="179" spans="1:69" ht="56.25" customHeight="1">
      <c r="A179" s="1046" t="s">
        <v>102</v>
      </c>
      <c r="B179" s="1018"/>
      <c r="C179" s="902" t="s">
        <v>430</v>
      </c>
      <c r="D179" s="363" t="s">
        <v>670</v>
      </c>
      <c r="E179" s="17" t="s">
        <v>124</v>
      </c>
      <c r="F179" s="17" t="s">
        <v>57</v>
      </c>
      <c r="G179" s="92" t="s">
        <v>388</v>
      </c>
      <c r="H179" s="774" t="s">
        <v>127</v>
      </c>
      <c r="I179" s="372"/>
      <c r="J179" s="40"/>
      <c r="K179" s="40"/>
      <c r="L179" s="40"/>
      <c r="M179" s="40"/>
      <c r="N179" s="40"/>
      <c r="O179" s="40"/>
      <c r="P179" s="40"/>
      <c r="Q179" s="40"/>
      <c r="R179" s="40"/>
      <c r="S179" s="40"/>
      <c r="T179" s="40"/>
      <c r="U179" s="40"/>
      <c r="V179" s="377"/>
      <c r="W179" s="372"/>
      <c r="X179" s="40"/>
      <c r="Y179" s="40"/>
      <c r="Z179" s="377"/>
      <c r="AA179" s="372"/>
      <c r="AB179" s="377"/>
      <c r="AC179" s="372"/>
      <c r="AD179" s="40"/>
      <c r="AE179" s="40"/>
      <c r="AF179" s="377"/>
      <c r="AG179" s="753" t="s">
        <v>57</v>
      </c>
      <c r="AH179" s="372" t="s">
        <v>57</v>
      </c>
      <c r="AI179" s="40" t="s">
        <v>57</v>
      </c>
      <c r="AJ179" s="40"/>
      <c r="AK179" s="377"/>
      <c r="AL179" s="372"/>
      <c r="AM179" s="40"/>
      <c r="AN179" s="40"/>
      <c r="AO179" s="807"/>
      <c r="AP179" s="372" t="s">
        <v>57</v>
      </c>
      <c r="AQ179" s="820"/>
      <c r="AR179" s="377" t="s">
        <v>57</v>
      </c>
      <c r="AS179" s="384"/>
      <c r="AT179" s="372"/>
      <c r="AU179" s="40"/>
      <c r="AV179" s="40"/>
      <c r="AW179" s="40"/>
      <c r="AX179" s="377"/>
      <c r="AY179" s="372"/>
      <c r="AZ179" s="40"/>
      <c r="BA179" s="40"/>
      <c r="BB179" s="377"/>
      <c r="BC179" s="221"/>
      <c r="BD179" s="221"/>
      <c r="BE179" s="221"/>
      <c r="BF179" s="221"/>
      <c r="BG179" s="221"/>
      <c r="BH179" s="221"/>
      <c r="BI179" s="221"/>
      <c r="BJ179" s="221"/>
      <c r="BK179" s="221"/>
      <c r="BL179" s="221"/>
      <c r="BM179" s="221"/>
      <c r="BN179" s="221"/>
      <c r="BO179" s="221"/>
      <c r="BP179" s="221"/>
      <c r="BQ179" s="221"/>
    </row>
    <row r="180" spans="1:69" ht="56.25" customHeight="1">
      <c r="A180" s="1047"/>
      <c r="B180" s="995"/>
      <c r="C180" s="903"/>
      <c r="D180" s="355" t="s">
        <v>585</v>
      </c>
      <c r="E180" s="9" t="s">
        <v>124</v>
      </c>
      <c r="F180" s="9" t="s">
        <v>57</v>
      </c>
      <c r="G180" s="87" t="s">
        <v>390</v>
      </c>
      <c r="H180" s="761" t="s">
        <v>127</v>
      </c>
      <c r="I180" s="372"/>
      <c r="J180" s="40"/>
      <c r="K180" s="40"/>
      <c r="L180" s="40"/>
      <c r="M180" s="40"/>
      <c r="N180" s="40"/>
      <c r="O180" s="40"/>
      <c r="P180" s="40"/>
      <c r="Q180" s="40"/>
      <c r="R180" s="40"/>
      <c r="S180" s="40"/>
      <c r="T180" s="40"/>
      <c r="U180" s="40"/>
      <c r="V180" s="377"/>
      <c r="W180" s="372"/>
      <c r="X180" s="40"/>
      <c r="Y180" s="40"/>
      <c r="Z180" s="377"/>
      <c r="AA180" s="372"/>
      <c r="AB180" s="377"/>
      <c r="AC180" s="372"/>
      <c r="AD180" s="40"/>
      <c r="AE180" s="40"/>
      <c r="AF180" s="377"/>
      <c r="AG180" s="753" t="s">
        <v>57</v>
      </c>
      <c r="AH180" s="372" t="s">
        <v>57</v>
      </c>
      <c r="AI180" s="40" t="s">
        <v>57</v>
      </c>
      <c r="AJ180" s="40"/>
      <c r="AK180" s="377"/>
      <c r="AL180" s="372"/>
      <c r="AM180" s="40"/>
      <c r="AN180" s="40"/>
      <c r="AO180" s="807"/>
      <c r="AP180" s="372" t="s">
        <v>57</v>
      </c>
      <c r="AQ180" s="40" t="s">
        <v>57</v>
      </c>
      <c r="AR180" s="377" t="s">
        <v>57</v>
      </c>
      <c r="AS180" s="384"/>
      <c r="AT180" s="372"/>
      <c r="AU180" s="40"/>
      <c r="AV180" s="40"/>
      <c r="AW180" s="40"/>
      <c r="AX180" s="377"/>
      <c r="AY180" s="372"/>
      <c r="AZ180" s="40"/>
      <c r="BA180" s="40"/>
      <c r="BB180" s="377"/>
      <c r="BC180" s="221"/>
      <c r="BD180" s="221"/>
      <c r="BE180" s="221"/>
      <c r="BF180" s="221"/>
      <c r="BG180" s="221"/>
      <c r="BH180" s="221"/>
      <c r="BI180" s="221"/>
      <c r="BJ180" s="221"/>
      <c r="BK180" s="221"/>
      <c r="BL180" s="221"/>
      <c r="BM180" s="221"/>
      <c r="BN180" s="221"/>
      <c r="BO180" s="221"/>
      <c r="BP180" s="221"/>
      <c r="BQ180" s="221"/>
    </row>
    <row r="181" spans="1:69" ht="56.25" customHeight="1">
      <c r="A181" s="1047"/>
      <c r="B181" s="995"/>
      <c r="C181" s="903"/>
      <c r="D181" s="355" t="s">
        <v>586</v>
      </c>
      <c r="E181" s="9" t="s">
        <v>124</v>
      </c>
      <c r="F181" s="9" t="s">
        <v>57</v>
      </c>
      <c r="G181" s="87" t="s">
        <v>389</v>
      </c>
      <c r="H181" s="761" t="s">
        <v>127</v>
      </c>
      <c r="I181" s="372"/>
      <c r="J181" s="40"/>
      <c r="K181" s="40"/>
      <c r="L181" s="40"/>
      <c r="M181" s="40"/>
      <c r="N181" s="40"/>
      <c r="O181" s="40"/>
      <c r="P181" s="40"/>
      <c r="Q181" s="40"/>
      <c r="R181" s="40"/>
      <c r="S181" s="40"/>
      <c r="T181" s="40"/>
      <c r="U181" s="40"/>
      <c r="V181" s="377"/>
      <c r="W181" s="372"/>
      <c r="X181" s="40"/>
      <c r="Y181" s="40"/>
      <c r="Z181" s="377"/>
      <c r="AA181" s="372"/>
      <c r="AB181" s="377"/>
      <c r="AC181" s="372"/>
      <c r="AD181" s="40"/>
      <c r="AE181" s="40"/>
      <c r="AF181" s="377"/>
      <c r="AG181" s="753" t="s">
        <v>57</v>
      </c>
      <c r="AH181" s="372" t="s">
        <v>57</v>
      </c>
      <c r="AI181" s="40" t="s">
        <v>57</v>
      </c>
      <c r="AJ181" s="40"/>
      <c r="AK181" s="377"/>
      <c r="AL181" s="372"/>
      <c r="AM181" s="40"/>
      <c r="AN181" s="40"/>
      <c r="AO181" s="807"/>
      <c r="AP181" s="372" t="s">
        <v>57</v>
      </c>
      <c r="AQ181" s="40" t="s">
        <v>57</v>
      </c>
      <c r="AR181" s="377" t="s">
        <v>57</v>
      </c>
      <c r="AS181" s="384"/>
      <c r="AT181" s="372"/>
      <c r="AU181" s="40"/>
      <c r="AV181" s="40"/>
      <c r="AW181" s="40"/>
      <c r="AX181" s="377"/>
      <c r="AY181" s="372"/>
      <c r="AZ181" s="40"/>
      <c r="BA181" s="40"/>
      <c r="BB181" s="377"/>
      <c r="BC181" s="221"/>
      <c r="BD181" s="221"/>
      <c r="BE181" s="221"/>
      <c r="BF181" s="221"/>
      <c r="BG181" s="221"/>
      <c r="BH181" s="221"/>
      <c r="BI181" s="221"/>
      <c r="BJ181" s="221"/>
      <c r="BK181" s="221"/>
      <c r="BL181" s="221"/>
      <c r="BM181" s="221"/>
      <c r="BN181" s="221"/>
      <c r="BO181" s="221"/>
      <c r="BP181" s="221"/>
      <c r="BQ181" s="221"/>
    </row>
    <row r="182" spans="1:69" ht="56.25" customHeight="1">
      <c r="A182" s="1047"/>
      <c r="B182" s="995"/>
      <c r="C182" s="903"/>
      <c r="D182" s="355" t="s">
        <v>587</v>
      </c>
      <c r="E182" s="9" t="s">
        <v>124</v>
      </c>
      <c r="F182" s="9" t="s">
        <v>57</v>
      </c>
      <c r="G182" s="87" t="s">
        <v>389</v>
      </c>
      <c r="H182" s="761" t="s">
        <v>127</v>
      </c>
      <c r="I182" s="372"/>
      <c r="J182" s="40"/>
      <c r="K182" s="40"/>
      <c r="L182" s="40"/>
      <c r="M182" s="40"/>
      <c r="N182" s="40"/>
      <c r="O182" s="40"/>
      <c r="P182" s="40"/>
      <c r="Q182" s="40"/>
      <c r="R182" s="40"/>
      <c r="S182" s="40"/>
      <c r="T182" s="40"/>
      <c r="U182" s="40"/>
      <c r="V182" s="377"/>
      <c r="W182" s="372"/>
      <c r="X182" s="40"/>
      <c r="Y182" s="40"/>
      <c r="Z182" s="377"/>
      <c r="AA182" s="372"/>
      <c r="AB182" s="377"/>
      <c r="AC182" s="372"/>
      <c r="AD182" s="40"/>
      <c r="AE182" s="40"/>
      <c r="AF182" s="377"/>
      <c r="AG182" s="753" t="s">
        <v>57</v>
      </c>
      <c r="AH182" s="372" t="s">
        <v>57</v>
      </c>
      <c r="AI182" s="40" t="s">
        <v>57</v>
      </c>
      <c r="AJ182" s="40"/>
      <c r="AK182" s="377"/>
      <c r="AL182" s="372"/>
      <c r="AM182" s="40"/>
      <c r="AN182" s="40"/>
      <c r="AO182" s="807"/>
      <c r="AP182" s="372" t="s">
        <v>57</v>
      </c>
      <c r="AQ182" s="40" t="s">
        <v>57</v>
      </c>
      <c r="AR182" s="377" t="s">
        <v>57</v>
      </c>
      <c r="AS182" s="384"/>
      <c r="AT182" s="372"/>
      <c r="AU182" s="40"/>
      <c r="AV182" s="40"/>
      <c r="AW182" s="40"/>
      <c r="AX182" s="377"/>
      <c r="AY182" s="372"/>
      <c r="AZ182" s="40"/>
      <c r="BA182" s="40"/>
      <c r="BB182" s="377"/>
      <c r="BC182" s="221"/>
      <c r="BD182" s="221"/>
      <c r="BE182" s="221"/>
      <c r="BF182" s="221"/>
      <c r="BG182" s="221"/>
      <c r="BH182" s="221"/>
      <c r="BI182" s="221"/>
      <c r="BJ182" s="221"/>
      <c r="BK182" s="221"/>
      <c r="BL182" s="221"/>
      <c r="BM182" s="221"/>
      <c r="BN182" s="221"/>
      <c r="BO182" s="221"/>
      <c r="BP182" s="221"/>
      <c r="BQ182" s="221"/>
    </row>
    <row r="183" spans="1:69" ht="56.25" customHeight="1">
      <c r="A183" s="1047"/>
      <c r="B183" s="983"/>
      <c r="C183" s="904"/>
      <c r="D183" s="54" t="s">
        <v>588</v>
      </c>
      <c r="E183" s="9" t="s">
        <v>124</v>
      </c>
      <c r="F183" s="9" t="s">
        <v>57</v>
      </c>
      <c r="G183" s="87" t="s">
        <v>389</v>
      </c>
      <c r="H183" s="761" t="s">
        <v>127</v>
      </c>
      <c r="I183" s="372"/>
      <c r="J183" s="40"/>
      <c r="K183" s="40"/>
      <c r="L183" s="40"/>
      <c r="M183" s="40"/>
      <c r="N183" s="40"/>
      <c r="O183" s="40"/>
      <c r="P183" s="40"/>
      <c r="Q183" s="40"/>
      <c r="R183" s="40"/>
      <c r="S183" s="40"/>
      <c r="T183" s="40"/>
      <c r="U183" s="40"/>
      <c r="V183" s="377"/>
      <c r="W183" s="372"/>
      <c r="X183" s="40"/>
      <c r="Y183" s="40"/>
      <c r="Z183" s="377"/>
      <c r="AA183" s="372"/>
      <c r="AB183" s="377"/>
      <c r="AC183" s="372"/>
      <c r="AD183" s="40"/>
      <c r="AE183" s="40"/>
      <c r="AF183" s="377"/>
      <c r="AG183" s="753" t="s">
        <v>57</v>
      </c>
      <c r="AH183" s="794"/>
      <c r="AI183" s="754"/>
      <c r="AJ183" s="40"/>
      <c r="AK183" s="377"/>
      <c r="AL183" s="372"/>
      <c r="AM183" s="40"/>
      <c r="AN183" s="40"/>
      <c r="AO183" s="807"/>
      <c r="AP183" s="372"/>
      <c r="AQ183" s="820"/>
      <c r="AR183" s="826"/>
      <c r="AS183" s="384"/>
      <c r="AT183" s="372"/>
      <c r="AU183" s="40"/>
      <c r="AV183" s="40"/>
      <c r="AW183" s="40"/>
      <c r="AX183" s="377"/>
      <c r="AY183" s="372"/>
      <c r="AZ183" s="40"/>
      <c r="BA183" s="40"/>
      <c r="BB183" s="377"/>
      <c r="BC183" s="221"/>
      <c r="BD183" s="221"/>
      <c r="BE183" s="221"/>
      <c r="BF183" s="221"/>
      <c r="BG183" s="221"/>
      <c r="BH183" s="221"/>
      <c r="BI183" s="221"/>
      <c r="BJ183" s="221"/>
      <c r="BK183" s="221"/>
      <c r="BL183" s="221"/>
      <c r="BM183" s="221"/>
      <c r="BN183" s="221"/>
      <c r="BO183" s="221"/>
      <c r="BP183" s="221"/>
      <c r="BQ183" s="221"/>
    </row>
    <row r="184" spans="1:69" ht="56.25" customHeight="1">
      <c r="A184" s="1048" t="s">
        <v>102</v>
      </c>
      <c r="B184" s="1019"/>
      <c r="C184" s="905" t="s">
        <v>431</v>
      </c>
      <c r="D184" s="54" t="s">
        <v>589</v>
      </c>
      <c r="E184" s="9" t="s">
        <v>124</v>
      </c>
      <c r="F184" s="9" t="s">
        <v>57</v>
      </c>
      <c r="G184" s="87" t="s">
        <v>389</v>
      </c>
      <c r="H184" s="761"/>
      <c r="I184" s="372"/>
      <c r="J184" s="40"/>
      <c r="K184" s="40"/>
      <c r="L184" s="40"/>
      <c r="M184" s="40"/>
      <c r="N184" s="40"/>
      <c r="O184" s="40"/>
      <c r="P184" s="40"/>
      <c r="Q184" s="40"/>
      <c r="R184" s="40"/>
      <c r="S184" s="40"/>
      <c r="T184" s="40"/>
      <c r="U184" s="40"/>
      <c r="V184" s="377"/>
      <c r="W184" s="372"/>
      <c r="X184" s="40"/>
      <c r="Y184" s="40"/>
      <c r="Z184" s="377"/>
      <c r="AA184" s="372"/>
      <c r="AB184" s="377"/>
      <c r="AC184" s="372"/>
      <c r="AD184" s="40"/>
      <c r="AE184" s="40"/>
      <c r="AF184" s="377"/>
      <c r="AG184" s="753" t="s">
        <v>57</v>
      </c>
      <c r="AH184" s="794"/>
      <c r="AI184" s="754"/>
      <c r="AJ184" s="40"/>
      <c r="AK184" s="377"/>
      <c r="AL184" s="372"/>
      <c r="AM184" s="40"/>
      <c r="AN184" s="40"/>
      <c r="AO184" s="807"/>
      <c r="AP184" s="372"/>
      <c r="AQ184" s="820"/>
      <c r="AR184" s="826"/>
      <c r="AS184" s="384"/>
      <c r="AT184" s="372"/>
      <c r="AU184" s="40"/>
      <c r="AV184" s="40"/>
      <c r="AW184" s="40"/>
      <c r="AX184" s="377"/>
      <c r="AY184" s="372"/>
      <c r="AZ184" s="40"/>
      <c r="BA184" s="40"/>
      <c r="BB184" s="377"/>
      <c r="BC184" s="221"/>
      <c r="BD184" s="221"/>
      <c r="BE184" s="221"/>
      <c r="BF184" s="221"/>
      <c r="BG184" s="221"/>
      <c r="BH184" s="221"/>
      <c r="BI184" s="221"/>
      <c r="BJ184" s="221"/>
      <c r="BK184" s="221"/>
      <c r="BL184" s="221"/>
      <c r="BM184" s="221"/>
      <c r="BN184" s="221"/>
      <c r="BO184" s="221"/>
      <c r="BP184" s="221"/>
      <c r="BQ184" s="221"/>
    </row>
    <row r="185" spans="1:69" ht="56.25" customHeight="1">
      <c r="A185" s="990"/>
      <c r="B185" s="984"/>
      <c r="C185" s="906"/>
      <c r="D185" s="54" t="s">
        <v>590</v>
      </c>
      <c r="E185" s="9" t="s">
        <v>124</v>
      </c>
      <c r="F185" s="9" t="s">
        <v>57</v>
      </c>
      <c r="G185" s="87" t="s">
        <v>389</v>
      </c>
      <c r="H185" s="761"/>
      <c r="I185" s="372"/>
      <c r="J185" s="40"/>
      <c r="K185" s="40"/>
      <c r="L185" s="40"/>
      <c r="M185" s="40"/>
      <c r="N185" s="40"/>
      <c r="O185" s="40"/>
      <c r="P185" s="40"/>
      <c r="Q185" s="40"/>
      <c r="R185" s="40"/>
      <c r="S185" s="40"/>
      <c r="T185" s="40"/>
      <c r="U185" s="40"/>
      <c r="V185" s="377"/>
      <c r="W185" s="372"/>
      <c r="X185" s="40"/>
      <c r="Y185" s="40"/>
      <c r="Z185" s="377"/>
      <c r="AA185" s="372"/>
      <c r="AB185" s="377"/>
      <c r="AC185" s="372"/>
      <c r="AD185" s="40"/>
      <c r="AE185" s="40"/>
      <c r="AF185" s="377"/>
      <c r="AG185" s="753" t="s">
        <v>57</v>
      </c>
      <c r="AH185" s="794"/>
      <c r="AI185" s="754"/>
      <c r="AJ185" s="40"/>
      <c r="AK185" s="377"/>
      <c r="AL185" s="372"/>
      <c r="AM185" s="40"/>
      <c r="AN185" s="40"/>
      <c r="AO185" s="807"/>
      <c r="AP185" s="372"/>
      <c r="AQ185" s="820"/>
      <c r="AR185" s="826"/>
      <c r="AS185" s="384"/>
      <c r="AT185" s="372"/>
      <c r="AU185" s="40"/>
      <c r="AV185" s="40"/>
      <c r="AW185" s="40"/>
      <c r="AX185" s="377"/>
      <c r="AY185" s="372"/>
      <c r="AZ185" s="40"/>
      <c r="BA185" s="40"/>
      <c r="BB185" s="377"/>
      <c r="BC185" s="221"/>
      <c r="BD185" s="221"/>
      <c r="BE185" s="221"/>
      <c r="BF185" s="221"/>
      <c r="BG185" s="221"/>
      <c r="BH185" s="221"/>
      <c r="BI185" s="221"/>
      <c r="BJ185" s="221"/>
      <c r="BK185" s="221"/>
      <c r="BL185" s="221"/>
      <c r="BM185" s="221"/>
      <c r="BN185" s="221"/>
      <c r="BO185" s="221"/>
      <c r="BP185" s="221"/>
      <c r="BQ185" s="221"/>
    </row>
    <row r="186" spans="1:69" ht="56.25" customHeight="1">
      <c r="A186" s="990"/>
      <c r="B186" s="984"/>
      <c r="C186" s="906"/>
      <c r="D186" s="54" t="s">
        <v>591</v>
      </c>
      <c r="E186" s="9" t="s">
        <v>124</v>
      </c>
      <c r="F186" s="9" t="s">
        <v>57</v>
      </c>
      <c r="G186" s="87" t="s">
        <v>389</v>
      </c>
      <c r="H186" s="761"/>
      <c r="I186" s="372"/>
      <c r="J186" s="40"/>
      <c r="K186" s="40"/>
      <c r="L186" s="40"/>
      <c r="M186" s="40"/>
      <c r="N186" s="40"/>
      <c r="O186" s="40"/>
      <c r="P186" s="40"/>
      <c r="Q186" s="40"/>
      <c r="R186" s="40"/>
      <c r="S186" s="40"/>
      <c r="T186" s="40"/>
      <c r="U186" s="40"/>
      <c r="V186" s="377"/>
      <c r="W186" s="372"/>
      <c r="X186" s="40"/>
      <c r="Y186" s="40"/>
      <c r="Z186" s="377"/>
      <c r="AA186" s="372"/>
      <c r="AB186" s="377"/>
      <c r="AC186" s="372"/>
      <c r="AD186" s="40"/>
      <c r="AE186" s="40"/>
      <c r="AF186" s="377"/>
      <c r="AG186" s="753" t="s">
        <v>57</v>
      </c>
      <c r="AH186" s="794"/>
      <c r="AI186" s="754"/>
      <c r="AJ186" s="40"/>
      <c r="AK186" s="377"/>
      <c r="AL186" s="372"/>
      <c r="AM186" s="40"/>
      <c r="AN186" s="40"/>
      <c r="AO186" s="807"/>
      <c r="AP186" s="372"/>
      <c r="AQ186" s="820"/>
      <c r="AR186" s="826"/>
      <c r="AS186" s="384"/>
      <c r="AT186" s="372"/>
      <c r="AU186" s="40"/>
      <c r="AV186" s="40"/>
      <c r="AW186" s="40"/>
      <c r="AX186" s="377"/>
      <c r="AY186" s="372"/>
      <c r="AZ186" s="40"/>
      <c r="BA186" s="40"/>
      <c r="BB186" s="377"/>
      <c r="BC186" s="221"/>
      <c r="BD186" s="221"/>
      <c r="BE186" s="221"/>
      <c r="BF186" s="221"/>
      <c r="BG186" s="221"/>
      <c r="BH186" s="221"/>
      <c r="BI186" s="221"/>
      <c r="BJ186" s="221"/>
      <c r="BK186" s="221"/>
      <c r="BL186" s="221"/>
      <c r="BM186" s="221"/>
      <c r="BN186" s="221"/>
      <c r="BO186" s="221"/>
      <c r="BP186" s="221"/>
      <c r="BQ186" s="221"/>
    </row>
    <row r="187" spans="1:69" ht="56.25" customHeight="1">
      <c r="A187" s="991"/>
      <c r="B187" s="984"/>
      <c r="C187" s="906"/>
      <c r="D187" s="54" t="s">
        <v>592</v>
      </c>
      <c r="E187" s="9" t="s">
        <v>124</v>
      </c>
      <c r="F187" s="9" t="s">
        <v>57</v>
      </c>
      <c r="G187" s="87" t="s">
        <v>389</v>
      </c>
      <c r="H187" s="761"/>
      <c r="I187" s="372"/>
      <c r="J187" s="40"/>
      <c r="K187" s="40"/>
      <c r="L187" s="40"/>
      <c r="M187" s="40"/>
      <c r="N187" s="40"/>
      <c r="O187" s="40"/>
      <c r="P187" s="40"/>
      <c r="Q187" s="40"/>
      <c r="R187" s="40"/>
      <c r="S187" s="40"/>
      <c r="T187" s="40"/>
      <c r="U187" s="40"/>
      <c r="V187" s="377"/>
      <c r="W187" s="372"/>
      <c r="X187" s="40"/>
      <c r="Y187" s="40"/>
      <c r="Z187" s="377"/>
      <c r="AA187" s="372"/>
      <c r="AB187" s="377"/>
      <c r="AC187" s="372"/>
      <c r="AD187" s="40"/>
      <c r="AE187" s="40"/>
      <c r="AF187" s="377"/>
      <c r="AG187" s="753" t="s">
        <v>57</v>
      </c>
      <c r="AH187" s="794"/>
      <c r="AI187" s="754"/>
      <c r="AJ187" s="40"/>
      <c r="AK187" s="377"/>
      <c r="AL187" s="372"/>
      <c r="AM187" s="40"/>
      <c r="AN187" s="40"/>
      <c r="AO187" s="807"/>
      <c r="AP187" s="372"/>
      <c r="AQ187" s="820"/>
      <c r="AR187" s="826"/>
      <c r="AS187" s="384"/>
      <c r="AT187" s="372"/>
      <c r="AU187" s="40"/>
      <c r="AV187" s="40"/>
      <c r="AW187" s="40"/>
      <c r="AX187" s="377"/>
      <c r="AY187" s="372"/>
      <c r="AZ187" s="40"/>
      <c r="BA187" s="40"/>
      <c r="BB187" s="377"/>
      <c r="BC187" s="221"/>
      <c r="BD187" s="221"/>
      <c r="BE187" s="221"/>
      <c r="BF187" s="221"/>
      <c r="BG187" s="221"/>
      <c r="BH187" s="221"/>
      <c r="BI187" s="221"/>
      <c r="BJ187" s="221"/>
      <c r="BK187" s="221"/>
      <c r="BL187" s="221"/>
      <c r="BM187" s="221"/>
      <c r="BN187" s="221"/>
      <c r="BO187" s="221"/>
      <c r="BP187" s="221"/>
      <c r="BQ187" s="221"/>
    </row>
    <row r="188" spans="1:69" ht="56.25" customHeight="1">
      <c r="A188" s="992" t="s">
        <v>102</v>
      </c>
      <c r="B188" s="1020"/>
      <c r="C188" s="907" t="s">
        <v>432</v>
      </c>
      <c r="D188" s="54" t="s">
        <v>593</v>
      </c>
      <c r="E188" s="9" t="s">
        <v>124</v>
      </c>
      <c r="F188" s="9" t="s">
        <v>57</v>
      </c>
      <c r="G188" s="91" t="s">
        <v>167</v>
      </c>
      <c r="H188" s="773" t="s">
        <v>127</v>
      </c>
      <c r="I188" s="372"/>
      <c r="J188" s="40"/>
      <c r="K188" s="40"/>
      <c r="L188" s="40"/>
      <c r="M188" s="40"/>
      <c r="N188" s="40"/>
      <c r="O188" s="40"/>
      <c r="P188" s="40"/>
      <c r="Q188" s="40"/>
      <c r="R188" s="40"/>
      <c r="S188" s="40"/>
      <c r="T188" s="40"/>
      <c r="U188" s="40"/>
      <c r="V188" s="377"/>
      <c r="W188" s="372"/>
      <c r="X188" s="40"/>
      <c r="Y188" s="40"/>
      <c r="Z188" s="377"/>
      <c r="AA188" s="372"/>
      <c r="AB188" s="377"/>
      <c r="AC188" s="372"/>
      <c r="AD188" s="40"/>
      <c r="AE188" s="40"/>
      <c r="AF188" s="377"/>
      <c r="AG188" s="753" t="s">
        <v>57</v>
      </c>
      <c r="AH188" s="794"/>
      <c r="AI188" s="754"/>
      <c r="AJ188" s="40"/>
      <c r="AK188" s="377"/>
      <c r="AL188" s="372"/>
      <c r="AM188" s="40"/>
      <c r="AN188" s="40"/>
      <c r="AO188" s="807"/>
      <c r="AP188" s="372"/>
      <c r="AQ188" s="820"/>
      <c r="AR188" s="826"/>
      <c r="AS188" s="384"/>
      <c r="AT188" s="372"/>
      <c r="AU188" s="40"/>
      <c r="AV188" s="40"/>
      <c r="AW188" s="40"/>
      <c r="AX188" s="377"/>
      <c r="AY188" s="372"/>
      <c r="AZ188" s="40"/>
      <c r="BA188" s="40"/>
      <c r="BB188" s="377"/>
      <c r="BC188" s="221"/>
      <c r="BD188" s="221"/>
      <c r="BE188" s="221"/>
      <c r="BF188" s="221"/>
      <c r="BG188" s="221"/>
      <c r="BH188" s="221"/>
      <c r="BI188" s="221"/>
      <c r="BJ188" s="221"/>
      <c r="BK188" s="221"/>
      <c r="BL188" s="221"/>
      <c r="BM188" s="221"/>
      <c r="BN188" s="221"/>
      <c r="BO188" s="221"/>
      <c r="BP188" s="221"/>
      <c r="BQ188" s="221"/>
    </row>
    <row r="189" spans="1:69" ht="56.25" customHeight="1">
      <c r="A189" s="992"/>
      <c r="B189" s="962"/>
      <c r="C189" s="908"/>
      <c r="D189" s="54" t="s">
        <v>594</v>
      </c>
      <c r="E189" s="9" t="s">
        <v>124</v>
      </c>
      <c r="F189" s="9" t="s">
        <v>57</v>
      </c>
      <c r="G189" s="91" t="s">
        <v>388</v>
      </c>
      <c r="H189" s="773" t="s">
        <v>127</v>
      </c>
      <c r="I189" s="372"/>
      <c r="J189" s="40"/>
      <c r="K189" s="40"/>
      <c r="L189" s="40"/>
      <c r="M189" s="40"/>
      <c r="N189" s="40"/>
      <c r="O189" s="40"/>
      <c r="P189" s="40"/>
      <c r="Q189" s="40"/>
      <c r="R189" s="40"/>
      <c r="S189" s="40"/>
      <c r="T189" s="40"/>
      <c r="U189" s="40"/>
      <c r="V189" s="377"/>
      <c r="W189" s="372"/>
      <c r="X189" s="40"/>
      <c r="Y189" s="40"/>
      <c r="Z189" s="377"/>
      <c r="AA189" s="372"/>
      <c r="AB189" s="377"/>
      <c r="AC189" s="372"/>
      <c r="AD189" s="40"/>
      <c r="AE189" s="40"/>
      <c r="AF189" s="377"/>
      <c r="AG189" s="753" t="s">
        <v>57</v>
      </c>
      <c r="AH189" s="794"/>
      <c r="AI189" s="754"/>
      <c r="AJ189" s="40"/>
      <c r="AK189" s="377"/>
      <c r="AL189" s="372"/>
      <c r="AM189" s="40"/>
      <c r="AN189" s="40"/>
      <c r="AO189" s="807"/>
      <c r="AP189" s="372"/>
      <c r="AQ189" s="820"/>
      <c r="AR189" s="826"/>
      <c r="AS189" s="384"/>
      <c r="AT189" s="372"/>
      <c r="AU189" s="40"/>
      <c r="AV189" s="40"/>
      <c r="AW189" s="40"/>
      <c r="AX189" s="377"/>
      <c r="AY189" s="372"/>
      <c r="AZ189" s="40"/>
      <c r="BA189" s="40"/>
      <c r="BB189" s="377"/>
      <c r="BC189" s="221"/>
      <c r="BD189" s="221"/>
      <c r="BE189" s="221"/>
      <c r="BF189" s="221"/>
      <c r="BG189" s="221"/>
      <c r="BH189" s="221"/>
      <c r="BI189" s="221"/>
      <c r="BJ189" s="221"/>
      <c r="BK189" s="221"/>
      <c r="BL189" s="221"/>
      <c r="BM189" s="221"/>
      <c r="BN189" s="221"/>
      <c r="BO189" s="221"/>
      <c r="BP189" s="221"/>
      <c r="BQ189" s="221"/>
    </row>
    <row r="190" spans="1:69" ht="56.25" customHeight="1">
      <c r="A190" s="992"/>
      <c r="B190" s="962"/>
      <c r="C190" s="908"/>
      <c r="D190" s="54" t="s">
        <v>595</v>
      </c>
      <c r="E190" s="9" t="s">
        <v>124</v>
      </c>
      <c r="F190" s="9" t="s">
        <v>57</v>
      </c>
      <c r="G190" s="91" t="s">
        <v>388</v>
      </c>
      <c r="H190" s="773" t="s">
        <v>127</v>
      </c>
      <c r="I190" s="372"/>
      <c r="J190" s="40"/>
      <c r="K190" s="40"/>
      <c r="L190" s="40"/>
      <c r="M190" s="40"/>
      <c r="N190" s="40"/>
      <c r="O190" s="40"/>
      <c r="P190" s="40"/>
      <c r="Q190" s="40"/>
      <c r="R190" s="40"/>
      <c r="S190" s="40"/>
      <c r="T190" s="40"/>
      <c r="U190" s="40"/>
      <c r="V190" s="377"/>
      <c r="W190" s="372"/>
      <c r="X190" s="40"/>
      <c r="Y190" s="40"/>
      <c r="Z190" s="377"/>
      <c r="AA190" s="372"/>
      <c r="AB190" s="377"/>
      <c r="AC190" s="372"/>
      <c r="AD190" s="40"/>
      <c r="AE190" s="40"/>
      <c r="AF190" s="377"/>
      <c r="AG190" s="753" t="s">
        <v>57</v>
      </c>
      <c r="AH190" s="372"/>
      <c r="AI190" s="40"/>
      <c r="AJ190" s="40"/>
      <c r="AK190" s="377"/>
      <c r="AL190" s="372"/>
      <c r="AM190" s="40"/>
      <c r="AN190" s="40"/>
      <c r="AO190" s="807"/>
      <c r="AP190" s="372" t="s">
        <v>57</v>
      </c>
      <c r="AQ190" s="820"/>
      <c r="AR190" s="826"/>
      <c r="AS190" s="384"/>
      <c r="AT190" s="372"/>
      <c r="AU190" s="40"/>
      <c r="AV190" s="40"/>
      <c r="AW190" s="40"/>
      <c r="AX190" s="377"/>
      <c r="AY190" s="372"/>
      <c r="AZ190" s="40"/>
      <c r="BA190" s="40"/>
      <c r="BB190" s="377"/>
      <c r="BC190" s="221"/>
      <c r="BD190" s="221"/>
      <c r="BE190" s="221"/>
      <c r="BF190" s="221"/>
      <c r="BG190" s="221"/>
      <c r="BH190" s="221"/>
      <c r="BI190" s="221"/>
      <c r="BJ190" s="221"/>
      <c r="BK190" s="221"/>
      <c r="BL190" s="221"/>
      <c r="BM190" s="221"/>
      <c r="BN190" s="221"/>
      <c r="BO190" s="221"/>
      <c r="BP190" s="221"/>
      <c r="BQ190" s="221"/>
    </row>
    <row r="191" spans="1:69" ht="56.25" customHeight="1">
      <c r="A191" s="992"/>
      <c r="B191" s="962"/>
      <c r="C191" s="908"/>
      <c r="D191" s="54" t="s">
        <v>596</v>
      </c>
      <c r="E191" s="9" t="s">
        <v>124</v>
      </c>
      <c r="F191" s="9" t="s">
        <v>57</v>
      </c>
      <c r="G191" s="91" t="s">
        <v>388</v>
      </c>
      <c r="H191" s="773" t="s">
        <v>127</v>
      </c>
      <c r="I191" s="372"/>
      <c r="J191" s="40"/>
      <c r="K191" s="40"/>
      <c r="L191" s="40"/>
      <c r="M191" s="40"/>
      <c r="N191" s="40"/>
      <c r="O191" s="40"/>
      <c r="P191" s="40"/>
      <c r="Q191" s="40"/>
      <c r="R191" s="40"/>
      <c r="S191" s="40"/>
      <c r="T191" s="40"/>
      <c r="U191" s="40"/>
      <c r="V191" s="377"/>
      <c r="W191" s="372"/>
      <c r="X191" s="40"/>
      <c r="Y191" s="40"/>
      <c r="Z191" s="377"/>
      <c r="AA191" s="372"/>
      <c r="AB191" s="377"/>
      <c r="AC191" s="372"/>
      <c r="AD191" s="40"/>
      <c r="AE191" s="40"/>
      <c r="AF191" s="377"/>
      <c r="AG191" s="753" t="s">
        <v>57</v>
      </c>
      <c r="AH191" s="372" t="s">
        <v>57</v>
      </c>
      <c r="AI191" s="40"/>
      <c r="AJ191" s="40"/>
      <c r="AK191" s="377"/>
      <c r="AL191" s="372"/>
      <c r="AM191" s="40"/>
      <c r="AN191" s="40"/>
      <c r="AO191" s="807"/>
      <c r="AP191" s="372" t="s">
        <v>57</v>
      </c>
      <c r="AQ191" s="820"/>
      <c r="AR191" s="826"/>
      <c r="AS191" s="384"/>
      <c r="AT191" s="372"/>
      <c r="AU191" s="40"/>
      <c r="AV191" s="40"/>
      <c r="AW191" s="40"/>
      <c r="AX191" s="377"/>
      <c r="AY191" s="372"/>
      <c r="AZ191" s="40"/>
      <c r="BA191" s="40"/>
      <c r="BB191" s="377"/>
      <c r="BC191" s="221"/>
      <c r="BD191" s="221"/>
      <c r="BE191" s="221"/>
      <c r="BF191" s="221"/>
      <c r="BG191" s="221"/>
      <c r="BH191" s="221"/>
      <c r="BI191" s="221"/>
      <c r="BJ191" s="221"/>
      <c r="BK191" s="221"/>
      <c r="BL191" s="221"/>
      <c r="BM191" s="221"/>
      <c r="BN191" s="221"/>
      <c r="BO191" s="221"/>
      <c r="BP191" s="221"/>
      <c r="BQ191" s="221"/>
    </row>
    <row r="192" spans="1:69" ht="56.25" customHeight="1">
      <c r="A192" s="992"/>
      <c r="B192" s="962"/>
      <c r="C192" s="908"/>
      <c r="D192" s="54" t="s">
        <v>597</v>
      </c>
      <c r="E192" s="9" t="s">
        <v>124</v>
      </c>
      <c r="F192" s="9" t="s">
        <v>57</v>
      </c>
      <c r="G192" s="91" t="s">
        <v>388</v>
      </c>
      <c r="H192" s="773" t="s">
        <v>127</v>
      </c>
      <c r="I192" s="372"/>
      <c r="J192" s="40"/>
      <c r="K192" s="40"/>
      <c r="L192" s="40"/>
      <c r="M192" s="40"/>
      <c r="N192" s="40"/>
      <c r="O192" s="40"/>
      <c r="P192" s="40"/>
      <c r="Q192" s="40"/>
      <c r="R192" s="40"/>
      <c r="S192" s="40"/>
      <c r="T192" s="40"/>
      <c r="U192" s="40"/>
      <c r="V192" s="377"/>
      <c r="W192" s="372"/>
      <c r="X192" s="40"/>
      <c r="Y192" s="40"/>
      <c r="Z192" s="377"/>
      <c r="AA192" s="372"/>
      <c r="AB192" s="377"/>
      <c r="AC192" s="372"/>
      <c r="AD192" s="40"/>
      <c r="AE192" s="40"/>
      <c r="AF192" s="377"/>
      <c r="AG192" s="753" t="s">
        <v>57</v>
      </c>
      <c r="AH192" s="372"/>
      <c r="AI192" s="40" t="s">
        <v>57</v>
      </c>
      <c r="AJ192" s="40"/>
      <c r="AK192" s="377"/>
      <c r="AL192" s="372"/>
      <c r="AM192" s="40"/>
      <c r="AN192" s="40"/>
      <c r="AO192" s="807"/>
      <c r="AP192" s="372" t="s">
        <v>57</v>
      </c>
      <c r="AQ192" s="820"/>
      <c r="AR192" s="377" t="s">
        <v>57</v>
      </c>
      <c r="AS192" s="384"/>
      <c r="AT192" s="372"/>
      <c r="AU192" s="40"/>
      <c r="AV192" s="40"/>
      <c r="AW192" s="40"/>
      <c r="AX192" s="377"/>
      <c r="AY192" s="372"/>
      <c r="AZ192" s="40"/>
      <c r="BA192" s="40"/>
      <c r="BB192" s="377"/>
      <c r="BC192" s="221"/>
      <c r="BD192" s="221"/>
      <c r="BE192" s="221"/>
      <c r="BF192" s="221"/>
      <c r="BG192" s="221"/>
      <c r="BH192" s="221"/>
      <c r="BI192" s="221"/>
      <c r="BJ192" s="221"/>
      <c r="BK192" s="221"/>
      <c r="BL192" s="221"/>
      <c r="BM192" s="221"/>
      <c r="BN192" s="221"/>
      <c r="BO192" s="221"/>
      <c r="BP192" s="221"/>
      <c r="BQ192" s="221"/>
    </row>
    <row r="193" spans="1:69" ht="56.25" customHeight="1">
      <c r="A193" s="1049" t="s">
        <v>102</v>
      </c>
      <c r="B193" s="1019"/>
      <c r="C193" s="905" t="s">
        <v>433</v>
      </c>
      <c r="D193" s="54" t="s">
        <v>598</v>
      </c>
      <c r="E193" s="9" t="s">
        <v>124</v>
      </c>
      <c r="F193" s="32"/>
      <c r="G193" s="97"/>
      <c r="H193" s="759" t="s">
        <v>127</v>
      </c>
      <c r="I193" s="371"/>
      <c r="J193" s="218"/>
      <c r="K193" s="218"/>
      <c r="L193" s="218"/>
      <c r="M193" s="218"/>
      <c r="N193" s="218"/>
      <c r="O193" s="218"/>
      <c r="P193" s="218"/>
      <c r="Q193" s="218"/>
      <c r="R193" s="218"/>
      <c r="S193" s="218"/>
      <c r="T193" s="218"/>
      <c r="U193" s="218"/>
      <c r="V193" s="376"/>
      <c r="W193" s="371"/>
      <c r="X193" s="218"/>
      <c r="Y193" s="218"/>
      <c r="Z193" s="376"/>
      <c r="AA193" s="371"/>
      <c r="AB193" s="376"/>
      <c r="AC193" s="371"/>
      <c r="AD193" s="218"/>
      <c r="AE193" s="218"/>
      <c r="AF193" s="376"/>
      <c r="AG193" s="796"/>
      <c r="AH193" s="669" t="s">
        <v>57</v>
      </c>
      <c r="AI193" s="39" t="s">
        <v>57</v>
      </c>
      <c r="AJ193" s="7"/>
      <c r="AK193" s="375"/>
      <c r="AL193" s="370" t="s">
        <v>57</v>
      </c>
      <c r="AM193" s="7" t="s">
        <v>57</v>
      </c>
      <c r="AN193" s="7" t="s">
        <v>57</v>
      </c>
      <c r="AO193" s="810" t="s">
        <v>57</v>
      </c>
      <c r="AP193" s="370" t="s">
        <v>57</v>
      </c>
      <c r="AQ193" s="819"/>
      <c r="AR193" s="375" t="s">
        <v>57</v>
      </c>
      <c r="AS193" s="383"/>
      <c r="AT193" s="371"/>
      <c r="AU193" s="218"/>
      <c r="AV193" s="218"/>
      <c r="AW193" s="218"/>
      <c r="AX193" s="376"/>
      <c r="AY193" s="370" t="s">
        <v>57</v>
      </c>
      <c r="AZ193" s="7" t="s">
        <v>57</v>
      </c>
      <c r="BA193" s="7" t="s">
        <v>57</v>
      </c>
      <c r="BB193" s="375" t="s">
        <v>57</v>
      </c>
      <c r="BC193" s="220" t="s">
        <v>57</v>
      </c>
      <c r="BD193" s="220" t="s">
        <v>57</v>
      </c>
      <c r="BE193" s="220" t="s">
        <v>57</v>
      </c>
      <c r="BF193" s="220" t="s">
        <v>57</v>
      </c>
      <c r="BG193" s="220" t="s">
        <v>57</v>
      </c>
      <c r="BH193" s="220" t="s">
        <v>57</v>
      </c>
      <c r="BI193" s="220" t="s">
        <v>57</v>
      </c>
      <c r="BJ193" s="220" t="s">
        <v>57</v>
      </c>
      <c r="BK193" s="220" t="s">
        <v>57</v>
      </c>
      <c r="BL193" s="220" t="s">
        <v>57</v>
      </c>
      <c r="BM193" s="220" t="s">
        <v>57</v>
      </c>
      <c r="BN193" s="220" t="s">
        <v>57</v>
      </c>
      <c r="BO193" s="220" t="s">
        <v>57</v>
      </c>
      <c r="BP193" s="220" t="s">
        <v>57</v>
      </c>
      <c r="BQ193" s="220" t="s">
        <v>57</v>
      </c>
    </row>
    <row r="194" spans="1:69" ht="56.25" customHeight="1">
      <c r="A194" s="1047"/>
      <c r="B194" s="1021"/>
      <c r="C194" s="909"/>
      <c r="D194" s="54" t="s">
        <v>599</v>
      </c>
      <c r="E194" s="9" t="s">
        <v>124</v>
      </c>
      <c r="F194" s="32"/>
      <c r="G194" s="97"/>
      <c r="H194" s="759" t="s">
        <v>127</v>
      </c>
      <c r="I194" s="371"/>
      <c r="J194" s="218"/>
      <c r="K194" s="218"/>
      <c r="L194" s="218"/>
      <c r="M194" s="218"/>
      <c r="N194" s="218"/>
      <c r="O194" s="218"/>
      <c r="P194" s="218"/>
      <c r="Q194" s="218"/>
      <c r="R194" s="218"/>
      <c r="S194" s="218"/>
      <c r="T194" s="218"/>
      <c r="U194" s="218"/>
      <c r="V194" s="376"/>
      <c r="W194" s="371"/>
      <c r="X194" s="218"/>
      <c r="Y194" s="218"/>
      <c r="Z194" s="376"/>
      <c r="AA194" s="371"/>
      <c r="AB194" s="376"/>
      <c r="AC194" s="371"/>
      <c r="AD194" s="218"/>
      <c r="AE194" s="218"/>
      <c r="AF194" s="376"/>
      <c r="AG194" s="796"/>
      <c r="AH194" s="669" t="s">
        <v>57</v>
      </c>
      <c r="AI194" s="673"/>
      <c r="AJ194" s="218"/>
      <c r="AK194" s="376"/>
      <c r="AL194" s="370" t="s">
        <v>57</v>
      </c>
      <c r="AM194" s="7" t="s">
        <v>57</v>
      </c>
      <c r="AN194" s="7" t="s">
        <v>57</v>
      </c>
      <c r="AO194" s="810" t="s">
        <v>57</v>
      </c>
      <c r="AP194" s="370" t="s">
        <v>57</v>
      </c>
      <c r="AQ194" s="819"/>
      <c r="AR194" s="375" t="s">
        <v>57</v>
      </c>
      <c r="AS194" s="383"/>
      <c r="AT194" s="371"/>
      <c r="AU194" s="218"/>
      <c r="AV194" s="218"/>
      <c r="AW194" s="218"/>
      <c r="AX194" s="376"/>
      <c r="AY194" s="370" t="s">
        <v>57</v>
      </c>
      <c r="AZ194" s="7" t="s">
        <v>57</v>
      </c>
      <c r="BA194" s="7" t="s">
        <v>57</v>
      </c>
      <c r="BB194" s="375" t="s">
        <v>57</v>
      </c>
      <c r="BC194" s="220" t="s">
        <v>57</v>
      </c>
      <c r="BD194" s="220" t="s">
        <v>57</v>
      </c>
      <c r="BE194" s="220" t="s">
        <v>57</v>
      </c>
      <c r="BF194" s="220" t="s">
        <v>57</v>
      </c>
      <c r="BG194" s="220" t="s">
        <v>57</v>
      </c>
      <c r="BH194" s="220" t="s">
        <v>57</v>
      </c>
      <c r="BI194" s="220" t="s">
        <v>57</v>
      </c>
      <c r="BJ194" s="220" t="s">
        <v>57</v>
      </c>
      <c r="BK194" s="220" t="s">
        <v>57</v>
      </c>
      <c r="BL194" s="220" t="s">
        <v>57</v>
      </c>
      <c r="BM194" s="220" t="s">
        <v>57</v>
      </c>
      <c r="BN194" s="220" t="s">
        <v>57</v>
      </c>
      <c r="BO194" s="220" t="s">
        <v>57</v>
      </c>
      <c r="BP194" s="220" t="s">
        <v>57</v>
      </c>
      <c r="BQ194" s="220" t="s">
        <v>57</v>
      </c>
    </row>
    <row r="195" spans="1:69" ht="56.25" customHeight="1">
      <c r="A195" s="1047"/>
      <c r="B195" s="1021"/>
      <c r="C195" s="909"/>
      <c r="D195" s="54" t="s">
        <v>600</v>
      </c>
      <c r="E195" s="9" t="s">
        <v>124</v>
      </c>
      <c r="F195" s="32"/>
      <c r="G195" s="97"/>
      <c r="H195" s="759" t="s">
        <v>127</v>
      </c>
      <c r="I195" s="371"/>
      <c r="J195" s="218"/>
      <c r="K195" s="218"/>
      <c r="L195" s="218"/>
      <c r="M195" s="218"/>
      <c r="N195" s="218"/>
      <c r="O195" s="218"/>
      <c r="P195" s="218"/>
      <c r="Q195" s="218"/>
      <c r="R195" s="218"/>
      <c r="S195" s="218"/>
      <c r="T195" s="218"/>
      <c r="U195" s="218"/>
      <c r="V195" s="376"/>
      <c r="W195" s="371"/>
      <c r="X195" s="218"/>
      <c r="Y195" s="218"/>
      <c r="Z195" s="376"/>
      <c r="AA195" s="371"/>
      <c r="AB195" s="376"/>
      <c r="AC195" s="371"/>
      <c r="AD195" s="218"/>
      <c r="AE195" s="218"/>
      <c r="AF195" s="376"/>
      <c r="AG195" s="796"/>
      <c r="AH195" s="370" t="s">
        <v>57</v>
      </c>
      <c r="AI195" s="218"/>
      <c r="AJ195" s="218"/>
      <c r="AK195" s="376"/>
      <c r="AL195" s="370" t="s">
        <v>57</v>
      </c>
      <c r="AM195" s="7" t="s">
        <v>57</v>
      </c>
      <c r="AN195" s="7" t="s">
        <v>57</v>
      </c>
      <c r="AO195" s="810" t="s">
        <v>57</v>
      </c>
      <c r="AP195" s="370" t="s">
        <v>57</v>
      </c>
      <c r="AQ195" s="819"/>
      <c r="AR195" s="375" t="s">
        <v>57</v>
      </c>
      <c r="AS195" s="383"/>
      <c r="AT195" s="371"/>
      <c r="AU195" s="218"/>
      <c r="AV195" s="218"/>
      <c r="AW195" s="218"/>
      <c r="AX195" s="376"/>
      <c r="AY195" s="370" t="s">
        <v>57</v>
      </c>
      <c r="AZ195" s="7" t="s">
        <v>57</v>
      </c>
      <c r="BA195" s="7" t="s">
        <v>57</v>
      </c>
      <c r="BB195" s="375" t="s">
        <v>57</v>
      </c>
      <c r="BC195" s="220" t="s">
        <v>57</v>
      </c>
      <c r="BD195" s="220" t="s">
        <v>57</v>
      </c>
      <c r="BE195" s="220" t="s">
        <v>57</v>
      </c>
      <c r="BF195" s="220" t="s">
        <v>57</v>
      </c>
      <c r="BG195" s="220" t="s">
        <v>57</v>
      </c>
      <c r="BH195" s="220" t="s">
        <v>57</v>
      </c>
      <c r="BI195" s="220" t="s">
        <v>57</v>
      </c>
      <c r="BJ195" s="220" t="s">
        <v>57</v>
      </c>
      <c r="BK195" s="220" t="s">
        <v>57</v>
      </c>
      <c r="BL195" s="220" t="s">
        <v>57</v>
      </c>
      <c r="BM195" s="220" t="s">
        <v>57</v>
      </c>
      <c r="BN195" s="220" t="s">
        <v>57</v>
      </c>
      <c r="BO195" s="220" t="s">
        <v>57</v>
      </c>
      <c r="BP195" s="220" t="s">
        <v>57</v>
      </c>
      <c r="BQ195" s="220" t="s">
        <v>57</v>
      </c>
    </row>
    <row r="196" spans="1:69" ht="56.25" customHeight="1">
      <c r="A196" s="1047"/>
      <c r="B196" s="1021"/>
      <c r="C196" s="909"/>
      <c r="D196" s="54" t="s">
        <v>601</v>
      </c>
      <c r="E196" s="9" t="s">
        <v>124</v>
      </c>
      <c r="F196" s="32"/>
      <c r="G196" s="97"/>
      <c r="H196" s="759" t="s">
        <v>127</v>
      </c>
      <c r="I196" s="371"/>
      <c r="J196" s="218"/>
      <c r="K196" s="218"/>
      <c r="L196" s="218"/>
      <c r="M196" s="218"/>
      <c r="N196" s="218"/>
      <c r="O196" s="218"/>
      <c r="P196" s="218"/>
      <c r="Q196" s="218"/>
      <c r="R196" s="218"/>
      <c r="S196" s="218"/>
      <c r="T196" s="218"/>
      <c r="U196" s="218"/>
      <c r="V196" s="376"/>
      <c r="W196" s="371"/>
      <c r="X196" s="218"/>
      <c r="Y196" s="218"/>
      <c r="Z196" s="376"/>
      <c r="AA196" s="371"/>
      <c r="AB196" s="376"/>
      <c r="AC196" s="371"/>
      <c r="AD196" s="218"/>
      <c r="AE196" s="218"/>
      <c r="AF196" s="376"/>
      <c r="AG196" s="796"/>
      <c r="AH196" s="370" t="s">
        <v>57</v>
      </c>
      <c r="AI196" s="218"/>
      <c r="AJ196" s="218"/>
      <c r="AK196" s="376"/>
      <c r="AL196" s="370" t="s">
        <v>57</v>
      </c>
      <c r="AM196" s="7" t="s">
        <v>57</v>
      </c>
      <c r="AN196" s="7" t="s">
        <v>57</v>
      </c>
      <c r="AO196" s="810" t="s">
        <v>57</v>
      </c>
      <c r="AP196" s="370" t="s">
        <v>57</v>
      </c>
      <c r="AQ196" s="819"/>
      <c r="AR196" s="375" t="s">
        <v>57</v>
      </c>
      <c r="AS196" s="383"/>
      <c r="AT196" s="371"/>
      <c r="AU196" s="218"/>
      <c r="AV196" s="218"/>
      <c r="AW196" s="218"/>
      <c r="AX196" s="376"/>
      <c r="AY196" s="370" t="s">
        <v>57</v>
      </c>
      <c r="AZ196" s="7" t="s">
        <v>57</v>
      </c>
      <c r="BA196" s="7" t="s">
        <v>57</v>
      </c>
      <c r="BB196" s="375" t="s">
        <v>57</v>
      </c>
      <c r="BC196" s="220" t="s">
        <v>57</v>
      </c>
      <c r="BD196" s="220" t="s">
        <v>57</v>
      </c>
      <c r="BE196" s="220" t="s">
        <v>57</v>
      </c>
      <c r="BF196" s="220" t="s">
        <v>57</v>
      </c>
      <c r="BG196" s="220" t="s">
        <v>57</v>
      </c>
      <c r="BH196" s="220" t="s">
        <v>57</v>
      </c>
      <c r="BI196" s="220" t="s">
        <v>57</v>
      </c>
      <c r="BJ196" s="220" t="s">
        <v>57</v>
      </c>
      <c r="BK196" s="220" t="s">
        <v>57</v>
      </c>
      <c r="BL196" s="220" t="s">
        <v>57</v>
      </c>
      <c r="BM196" s="220" t="s">
        <v>57</v>
      </c>
      <c r="BN196" s="220" t="s">
        <v>57</v>
      </c>
      <c r="BO196" s="220" t="s">
        <v>57</v>
      </c>
      <c r="BP196" s="220" t="s">
        <v>57</v>
      </c>
      <c r="BQ196" s="220" t="s">
        <v>57</v>
      </c>
    </row>
    <row r="197" spans="1:69" ht="56.25" customHeight="1">
      <c r="A197" s="1047"/>
      <c r="B197" s="1021"/>
      <c r="C197" s="909"/>
      <c r="D197" s="54" t="s">
        <v>602</v>
      </c>
      <c r="E197" s="9" t="s">
        <v>124</v>
      </c>
      <c r="F197" s="9" t="s">
        <v>57</v>
      </c>
      <c r="G197" s="87" t="s">
        <v>81</v>
      </c>
      <c r="H197" s="761" t="s">
        <v>127</v>
      </c>
      <c r="I197" s="372"/>
      <c r="J197" s="40"/>
      <c r="K197" s="40"/>
      <c r="L197" s="40"/>
      <c r="M197" s="40"/>
      <c r="N197" s="40"/>
      <c r="O197" s="40"/>
      <c r="P197" s="40"/>
      <c r="Q197" s="40"/>
      <c r="R197" s="40"/>
      <c r="S197" s="40"/>
      <c r="T197" s="40"/>
      <c r="U197" s="40"/>
      <c r="V197" s="377"/>
      <c r="W197" s="372"/>
      <c r="X197" s="40"/>
      <c r="Y197" s="40"/>
      <c r="Z197" s="377"/>
      <c r="AA197" s="372"/>
      <c r="AB197" s="377"/>
      <c r="AC197" s="372"/>
      <c r="AD197" s="40"/>
      <c r="AE197" s="40"/>
      <c r="AF197" s="377"/>
      <c r="AG197" s="753"/>
      <c r="AH197" s="372" t="s">
        <v>57</v>
      </c>
      <c r="AI197" s="40"/>
      <c r="AJ197" s="40"/>
      <c r="AK197" s="377"/>
      <c r="AL197" s="372"/>
      <c r="AM197" s="40"/>
      <c r="AN197" s="40"/>
      <c r="AO197" s="807"/>
      <c r="AP197" s="372"/>
      <c r="AQ197" s="821"/>
      <c r="AR197" s="832"/>
      <c r="AS197" s="384"/>
      <c r="AT197" s="372"/>
      <c r="AU197" s="40"/>
      <c r="AV197" s="40"/>
      <c r="AW197" s="40"/>
      <c r="AX197" s="377"/>
      <c r="AY197" s="372"/>
      <c r="AZ197" s="40"/>
      <c r="BA197" s="40"/>
      <c r="BB197" s="377"/>
      <c r="BC197" s="221"/>
      <c r="BD197" s="221"/>
      <c r="BE197" s="221"/>
      <c r="BF197" s="221"/>
      <c r="BG197" s="221"/>
      <c r="BH197" s="221"/>
      <c r="BI197" s="221"/>
      <c r="BJ197" s="221"/>
      <c r="BK197" s="221"/>
      <c r="BL197" s="221"/>
      <c r="BM197" s="221"/>
      <c r="BN197" s="221"/>
      <c r="BO197" s="221"/>
      <c r="BP197" s="221"/>
      <c r="BQ197" s="221"/>
    </row>
    <row r="198" spans="1:69" ht="56.25" customHeight="1">
      <c r="A198" s="1047"/>
      <c r="B198" s="1021"/>
      <c r="C198" s="909"/>
      <c r="D198" s="54" t="s">
        <v>603</v>
      </c>
      <c r="E198" s="9" t="s">
        <v>124</v>
      </c>
      <c r="F198" s="32"/>
      <c r="G198" s="97"/>
      <c r="H198" s="759" t="s">
        <v>127</v>
      </c>
      <c r="I198" s="371"/>
      <c r="J198" s="217"/>
      <c r="K198" s="217"/>
      <c r="L198" s="217"/>
      <c r="M198" s="217"/>
      <c r="N198" s="217"/>
      <c r="O198" s="217"/>
      <c r="P198" s="217"/>
      <c r="Q198" s="217"/>
      <c r="R198" s="217"/>
      <c r="S198" s="217"/>
      <c r="T198" s="217"/>
      <c r="U198" s="217"/>
      <c r="V198" s="383"/>
      <c r="W198" s="371"/>
      <c r="X198" s="217"/>
      <c r="Y198" s="217"/>
      <c r="Z198" s="383"/>
      <c r="AA198" s="371"/>
      <c r="AB198" s="383"/>
      <c r="AC198" s="371"/>
      <c r="AD198" s="217"/>
      <c r="AE198" s="217"/>
      <c r="AF198" s="383"/>
      <c r="AG198" s="796"/>
      <c r="AH198" s="370"/>
      <c r="AI198" s="218"/>
      <c r="AJ198" s="218"/>
      <c r="AK198" s="376"/>
      <c r="AL198" s="370" t="s">
        <v>57</v>
      </c>
      <c r="AM198" s="7" t="s">
        <v>57</v>
      </c>
      <c r="AN198" s="7" t="s">
        <v>57</v>
      </c>
      <c r="AO198" s="810" t="s">
        <v>57</v>
      </c>
      <c r="AP198" s="669" t="s">
        <v>57</v>
      </c>
      <c r="AQ198" s="819"/>
      <c r="AR198" s="378" t="s">
        <v>57</v>
      </c>
      <c r="AS198" s="676"/>
      <c r="AT198" s="371"/>
      <c r="AU198" s="218"/>
      <c r="AV198" s="218"/>
      <c r="AW198" s="218"/>
      <c r="AX198" s="376"/>
      <c r="AY198" s="370" t="s">
        <v>57</v>
      </c>
      <c r="AZ198" s="7" t="s">
        <v>57</v>
      </c>
      <c r="BA198" s="7" t="s">
        <v>57</v>
      </c>
      <c r="BB198" s="375" t="s">
        <v>57</v>
      </c>
      <c r="BC198" s="220" t="s">
        <v>57</v>
      </c>
      <c r="BD198" s="220" t="s">
        <v>57</v>
      </c>
      <c r="BE198" s="220" t="s">
        <v>57</v>
      </c>
      <c r="BF198" s="220" t="s">
        <v>57</v>
      </c>
      <c r="BG198" s="220" t="s">
        <v>57</v>
      </c>
      <c r="BH198" s="220" t="s">
        <v>57</v>
      </c>
      <c r="BI198" s="220" t="s">
        <v>57</v>
      </c>
      <c r="BJ198" s="220" t="s">
        <v>57</v>
      </c>
      <c r="BK198" s="220" t="s">
        <v>57</v>
      </c>
      <c r="BL198" s="220" t="s">
        <v>57</v>
      </c>
      <c r="BM198" s="220" t="s">
        <v>57</v>
      </c>
      <c r="BN198" s="220" t="s">
        <v>57</v>
      </c>
      <c r="BO198" s="220" t="s">
        <v>57</v>
      </c>
      <c r="BP198" s="220" t="s">
        <v>57</v>
      </c>
      <c r="BQ198" s="220" t="s">
        <v>57</v>
      </c>
    </row>
    <row r="199" spans="1:69" ht="56.25" customHeight="1">
      <c r="A199" s="1047"/>
      <c r="B199" s="1021"/>
      <c r="C199" s="909"/>
      <c r="D199" s="54" t="s">
        <v>604</v>
      </c>
      <c r="E199" s="16" t="s">
        <v>124</v>
      </c>
      <c r="F199" s="9" t="s">
        <v>57</v>
      </c>
      <c r="G199" s="87" t="s">
        <v>81</v>
      </c>
      <c r="H199" s="761" t="s">
        <v>127</v>
      </c>
      <c r="I199" s="372"/>
      <c r="J199" s="40"/>
      <c r="K199" s="40"/>
      <c r="L199" s="40"/>
      <c r="M199" s="40"/>
      <c r="N199" s="40"/>
      <c r="O199" s="40"/>
      <c r="P199" s="40"/>
      <c r="Q199" s="40"/>
      <c r="R199" s="40"/>
      <c r="S199" s="40"/>
      <c r="T199" s="40"/>
      <c r="U199" s="40"/>
      <c r="V199" s="377"/>
      <c r="W199" s="372"/>
      <c r="X199" s="40"/>
      <c r="Y199" s="40"/>
      <c r="Z199" s="377"/>
      <c r="AA199" s="372"/>
      <c r="AB199" s="377"/>
      <c r="AC199" s="372"/>
      <c r="AD199" s="40"/>
      <c r="AE199" s="40"/>
      <c r="AF199" s="377"/>
      <c r="AG199" s="753"/>
      <c r="AH199" s="794"/>
      <c r="AI199" s="754"/>
      <c r="AJ199" s="40"/>
      <c r="AK199" s="377"/>
      <c r="AL199" s="372"/>
      <c r="AM199" s="40"/>
      <c r="AN199" s="40"/>
      <c r="AO199" s="807"/>
      <c r="AP199" s="372"/>
      <c r="AQ199" s="821"/>
      <c r="AR199" s="833"/>
      <c r="AS199" s="384"/>
      <c r="AT199" s="372"/>
      <c r="AU199" s="40"/>
      <c r="AV199" s="40"/>
      <c r="AW199" s="40"/>
      <c r="AX199" s="377"/>
      <c r="AY199" s="372"/>
      <c r="AZ199" s="40"/>
      <c r="BA199" s="40"/>
      <c r="BB199" s="377"/>
      <c r="BC199" s="221"/>
      <c r="BD199" s="221"/>
      <c r="BE199" s="221"/>
      <c r="BF199" s="221"/>
      <c r="BG199" s="221"/>
      <c r="BH199" s="221"/>
      <c r="BI199" s="221"/>
      <c r="BJ199" s="221"/>
      <c r="BK199" s="221"/>
      <c r="BL199" s="221"/>
      <c r="BM199" s="221"/>
      <c r="BN199" s="221"/>
      <c r="BO199" s="221"/>
      <c r="BP199" s="221"/>
      <c r="BQ199" s="221"/>
    </row>
    <row r="200" spans="1:69" ht="56.25" customHeight="1">
      <c r="A200" s="1047"/>
      <c r="B200" s="1021"/>
      <c r="C200" s="909"/>
      <c r="D200" s="54" t="s">
        <v>605</v>
      </c>
      <c r="E200" s="21" t="s">
        <v>124</v>
      </c>
      <c r="F200" s="233"/>
      <c r="G200" s="97"/>
      <c r="H200" s="759" t="s">
        <v>127</v>
      </c>
      <c r="I200" s="371"/>
      <c r="J200" s="218"/>
      <c r="K200" s="218"/>
      <c r="L200" s="218"/>
      <c r="M200" s="218"/>
      <c r="N200" s="218"/>
      <c r="O200" s="218"/>
      <c r="P200" s="218"/>
      <c r="Q200" s="218"/>
      <c r="R200" s="218"/>
      <c r="S200" s="218"/>
      <c r="T200" s="218"/>
      <c r="U200" s="218"/>
      <c r="V200" s="376"/>
      <c r="W200" s="371"/>
      <c r="X200" s="218"/>
      <c r="Y200" s="218"/>
      <c r="Z200" s="376"/>
      <c r="AA200" s="371"/>
      <c r="AB200" s="376"/>
      <c r="AC200" s="371"/>
      <c r="AD200" s="218"/>
      <c r="AE200" s="673"/>
      <c r="AF200" s="674"/>
      <c r="AG200" s="750"/>
      <c r="AH200" s="669" t="s">
        <v>57</v>
      </c>
      <c r="AI200" s="39"/>
      <c r="AJ200" s="39"/>
      <c r="AK200" s="378"/>
      <c r="AL200" s="669" t="s">
        <v>57</v>
      </c>
      <c r="AM200" s="39" t="s">
        <v>57</v>
      </c>
      <c r="AN200" s="39" t="s">
        <v>57</v>
      </c>
      <c r="AO200" s="806" t="s">
        <v>57</v>
      </c>
      <c r="AP200" s="669"/>
      <c r="AQ200" s="819"/>
      <c r="AR200" s="378" t="s">
        <v>57</v>
      </c>
      <c r="AS200" s="676"/>
      <c r="AT200" s="672"/>
      <c r="AU200" s="673"/>
      <c r="AV200" s="218"/>
      <c r="AW200" s="218"/>
      <c r="AX200" s="376"/>
      <c r="AY200" s="370" t="s">
        <v>57</v>
      </c>
      <c r="AZ200" s="7" t="s">
        <v>57</v>
      </c>
      <c r="BA200" s="7" t="s">
        <v>57</v>
      </c>
      <c r="BB200" s="375" t="s">
        <v>57</v>
      </c>
      <c r="BC200" s="220" t="s">
        <v>57</v>
      </c>
      <c r="BD200" s="220" t="s">
        <v>57</v>
      </c>
      <c r="BE200" s="220" t="s">
        <v>57</v>
      </c>
      <c r="BF200" s="220" t="s">
        <v>57</v>
      </c>
      <c r="BG200" s="220" t="s">
        <v>57</v>
      </c>
      <c r="BH200" s="220" t="s">
        <v>57</v>
      </c>
      <c r="BI200" s="220" t="s">
        <v>57</v>
      </c>
      <c r="BJ200" s="220" t="s">
        <v>57</v>
      </c>
      <c r="BK200" s="220" t="s">
        <v>57</v>
      </c>
      <c r="BL200" s="220" t="s">
        <v>57</v>
      </c>
      <c r="BM200" s="220" t="s">
        <v>57</v>
      </c>
      <c r="BN200" s="220" t="s">
        <v>57</v>
      </c>
      <c r="BO200" s="220" t="s">
        <v>57</v>
      </c>
      <c r="BP200" s="220" t="s">
        <v>57</v>
      </c>
      <c r="BQ200" s="220" t="s">
        <v>57</v>
      </c>
    </row>
    <row r="201" spans="1:69" ht="56.25" customHeight="1">
      <c r="A201" s="1047"/>
      <c r="B201" s="1021"/>
      <c r="C201" s="909"/>
      <c r="D201" s="54" t="s">
        <v>606</v>
      </c>
      <c r="E201" s="21" t="s">
        <v>124</v>
      </c>
      <c r="F201" s="233"/>
      <c r="G201" s="97"/>
      <c r="H201" s="759" t="s">
        <v>127</v>
      </c>
      <c r="I201" s="371"/>
      <c r="J201" s="218"/>
      <c r="K201" s="218"/>
      <c r="L201" s="218"/>
      <c r="M201" s="218"/>
      <c r="N201" s="218"/>
      <c r="O201" s="218"/>
      <c r="P201" s="218"/>
      <c r="Q201" s="218"/>
      <c r="R201" s="218"/>
      <c r="S201" s="218"/>
      <c r="T201" s="218"/>
      <c r="U201" s="218"/>
      <c r="V201" s="376"/>
      <c r="W201" s="371"/>
      <c r="X201" s="218"/>
      <c r="Y201" s="218"/>
      <c r="Z201" s="376"/>
      <c r="AA201" s="371"/>
      <c r="AB201" s="376"/>
      <c r="AC201" s="371"/>
      <c r="AD201" s="218"/>
      <c r="AE201" s="673"/>
      <c r="AF201" s="674"/>
      <c r="AG201" s="750"/>
      <c r="AH201" s="669" t="s">
        <v>57</v>
      </c>
      <c r="AI201" s="39"/>
      <c r="AJ201" s="39"/>
      <c r="AK201" s="378"/>
      <c r="AL201" s="669" t="s">
        <v>57</v>
      </c>
      <c r="AM201" s="39" t="s">
        <v>57</v>
      </c>
      <c r="AN201" s="39" t="s">
        <v>57</v>
      </c>
      <c r="AO201" s="806" t="s">
        <v>57</v>
      </c>
      <c r="AP201" s="669" t="s">
        <v>57</v>
      </c>
      <c r="AQ201" s="819"/>
      <c r="AR201" s="378" t="s">
        <v>57</v>
      </c>
      <c r="AS201" s="676"/>
      <c r="AT201" s="672"/>
      <c r="AU201" s="673"/>
      <c r="AV201" s="218"/>
      <c r="AW201" s="218"/>
      <c r="AX201" s="376"/>
      <c r="AY201" s="370" t="s">
        <v>57</v>
      </c>
      <c r="AZ201" s="7" t="s">
        <v>57</v>
      </c>
      <c r="BA201" s="7" t="s">
        <v>57</v>
      </c>
      <c r="BB201" s="375" t="s">
        <v>57</v>
      </c>
      <c r="BC201" s="220" t="s">
        <v>57</v>
      </c>
      <c r="BD201" s="220" t="s">
        <v>57</v>
      </c>
      <c r="BE201" s="220" t="s">
        <v>57</v>
      </c>
      <c r="BF201" s="220" t="s">
        <v>57</v>
      </c>
      <c r="BG201" s="220" t="s">
        <v>57</v>
      </c>
      <c r="BH201" s="220" t="s">
        <v>57</v>
      </c>
      <c r="BI201" s="220" t="s">
        <v>57</v>
      </c>
      <c r="BJ201" s="220" t="s">
        <v>57</v>
      </c>
      <c r="BK201" s="220" t="s">
        <v>57</v>
      </c>
      <c r="BL201" s="220" t="s">
        <v>57</v>
      </c>
      <c r="BM201" s="220" t="s">
        <v>57</v>
      </c>
      <c r="BN201" s="220" t="s">
        <v>57</v>
      </c>
      <c r="BO201" s="220" t="s">
        <v>57</v>
      </c>
      <c r="BP201" s="220" t="s">
        <v>57</v>
      </c>
      <c r="BQ201" s="220" t="s">
        <v>57</v>
      </c>
    </row>
    <row r="202" spans="1:69" ht="56.25" customHeight="1">
      <c r="A202" s="1047"/>
      <c r="B202" s="1021"/>
      <c r="C202" s="909"/>
      <c r="D202" s="54" t="s">
        <v>607</v>
      </c>
      <c r="E202" s="9" t="s">
        <v>124</v>
      </c>
      <c r="F202" s="32"/>
      <c r="G202" s="97"/>
      <c r="H202" s="759" t="s">
        <v>127</v>
      </c>
      <c r="I202" s="371"/>
      <c r="J202" s="218"/>
      <c r="K202" s="218"/>
      <c r="L202" s="218"/>
      <c r="M202" s="218"/>
      <c r="N202" s="218"/>
      <c r="O202" s="218"/>
      <c r="P202" s="218"/>
      <c r="Q202" s="218"/>
      <c r="R202" s="218"/>
      <c r="S202" s="218"/>
      <c r="T202" s="218"/>
      <c r="U202" s="218"/>
      <c r="V202" s="376"/>
      <c r="W202" s="371"/>
      <c r="X202" s="218"/>
      <c r="Y202" s="218"/>
      <c r="Z202" s="376"/>
      <c r="AA202" s="371"/>
      <c r="AB202" s="376"/>
      <c r="AC202" s="371"/>
      <c r="AD202" s="218"/>
      <c r="AE202" s="673"/>
      <c r="AF202" s="674"/>
      <c r="AG202" s="750"/>
      <c r="AH202" s="669" t="s">
        <v>57</v>
      </c>
      <c r="AI202" s="673"/>
      <c r="AJ202" s="673"/>
      <c r="AK202" s="674"/>
      <c r="AL202" s="669" t="s">
        <v>57</v>
      </c>
      <c r="AM202" s="39" t="s">
        <v>57</v>
      </c>
      <c r="AN202" s="39" t="s">
        <v>57</v>
      </c>
      <c r="AO202" s="806" t="s">
        <v>57</v>
      </c>
      <c r="AP202" s="669" t="s">
        <v>57</v>
      </c>
      <c r="AQ202" s="819"/>
      <c r="AR202" s="378" t="s">
        <v>57</v>
      </c>
      <c r="AS202" s="676"/>
      <c r="AT202" s="672"/>
      <c r="AU202" s="673"/>
      <c r="AV202" s="218"/>
      <c r="AW202" s="218"/>
      <c r="AX202" s="376"/>
      <c r="AY202" s="370" t="s">
        <v>57</v>
      </c>
      <c r="AZ202" s="7" t="s">
        <v>57</v>
      </c>
      <c r="BA202" s="7" t="s">
        <v>57</v>
      </c>
      <c r="BB202" s="375" t="s">
        <v>57</v>
      </c>
      <c r="BC202" s="220" t="s">
        <v>57</v>
      </c>
      <c r="BD202" s="220" t="s">
        <v>57</v>
      </c>
      <c r="BE202" s="220" t="s">
        <v>57</v>
      </c>
      <c r="BF202" s="220" t="s">
        <v>57</v>
      </c>
      <c r="BG202" s="220" t="s">
        <v>57</v>
      </c>
      <c r="BH202" s="220" t="s">
        <v>57</v>
      </c>
      <c r="BI202" s="220" t="s">
        <v>57</v>
      </c>
      <c r="BJ202" s="220" t="s">
        <v>57</v>
      </c>
      <c r="BK202" s="220" t="s">
        <v>57</v>
      </c>
      <c r="BL202" s="220" t="s">
        <v>57</v>
      </c>
      <c r="BM202" s="220" t="s">
        <v>57</v>
      </c>
      <c r="BN202" s="220" t="s">
        <v>57</v>
      </c>
      <c r="BO202" s="220" t="s">
        <v>57</v>
      </c>
      <c r="BP202" s="220" t="s">
        <v>57</v>
      </c>
      <c r="BQ202" s="220" t="s">
        <v>57</v>
      </c>
    </row>
    <row r="203" spans="1:69" ht="56.25" customHeight="1">
      <c r="A203" s="1047"/>
      <c r="B203" s="1021"/>
      <c r="C203" s="909"/>
      <c r="D203" s="54" t="s">
        <v>608</v>
      </c>
      <c r="E203" s="9" t="s">
        <v>124</v>
      </c>
      <c r="F203" s="32"/>
      <c r="G203" s="97"/>
      <c r="H203" s="759" t="s">
        <v>127</v>
      </c>
      <c r="I203" s="371"/>
      <c r="J203" s="218"/>
      <c r="K203" s="218"/>
      <c r="L203" s="218"/>
      <c r="M203" s="218"/>
      <c r="N203" s="218"/>
      <c r="O203" s="218"/>
      <c r="P203" s="218"/>
      <c r="Q203" s="218"/>
      <c r="R203" s="218"/>
      <c r="S203" s="218"/>
      <c r="T203" s="218"/>
      <c r="U203" s="218"/>
      <c r="V203" s="376"/>
      <c r="W203" s="371"/>
      <c r="X203" s="218"/>
      <c r="Y203" s="218"/>
      <c r="Z203" s="376"/>
      <c r="AA203" s="371"/>
      <c r="AB203" s="376"/>
      <c r="AC203" s="371"/>
      <c r="AD203" s="218"/>
      <c r="AE203" s="673"/>
      <c r="AF203" s="674"/>
      <c r="AG203" s="750"/>
      <c r="AH203" s="669" t="s">
        <v>57</v>
      </c>
      <c r="AI203" s="673"/>
      <c r="AJ203" s="673"/>
      <c r="AK203" s="674"/>
      <c r="AL203" s="669" t="s">
        <v>57</v>
      </c>
      <c r="AM203" s="39" t="s">
        <v>57</v>
      </c>
      <c r="AN203" s="39" t="s">
        <v>57</v>
      </c>
      <c r="AO203" s="806" t="s">
        <v>57</v>
      </c>
      <c r="AP203" s="669"/>
      <c r="AQ203" s="819"/>
      <c r="AR203" s="378" t="s">
        <v>57</v>
      </c>
      <c r="AS203" s="676"/>
      <c r="AT203" s="672"/>
      <c r="AU203" s="673"/>
      <c r="AV203" s="218"/>
      <c r="AW203" s="218"/>
      <c r="AX203" s="376"/>
      <c r="AY203" s="370" t="s">
        <v>57</v>
      </c>
      <c r="AZ203" s="7" t="s">
        <v>57</v>
      </c>
      <c r="BA203" s="7" t="s">
        <v>57</v>
      </c>
      <c r="BB203" s="375" t="s">
        <v>57</v>
      </c>
      <c r="BC203" s="220" t="s">
        <v>57</v>
      </c>
      <c r="BD203" s="220" t="s">
        <v>57</v>
      </c>
      <c r="BE203" s="220" t="s">
        <v>57</v>
      </c>
      <c r="BF203" s="220" t="s">
        <v>57</v>
      </c>
      <c r="BG203" s="220" t="s">
        <v>57</v>
      </c>
      <c r="BH203" s="220" t="s">
        <v>57</v>
      </c>
      <c r="BI203" s="220" t="s">
        <v>57</v>
      </c>
      <c r="BJ203" s="220" t="s">
        <v>57</v>
      </c>
      <c r="BK203" s="220" t="s">
        <v>57</v>
      </c>
      <c r="BL203" s="220" t="s">
        <v>57</v>
      </c>
      <c r="BM203" s="220" t="s">
        <v>57</v>
      </c>
      <c r="BN203" s="220" t="s">
        <v>57</v>
      </c>
      <c r="BO203" s="220" t="s">
        <v>57</v>
      </c>
      <c r="BP203" s="220" t="s">
        <v>57</v>
      </c>
      <c r="BQ203" s="220" t="s">
        <v>57</v>
      </c>
    </row>
    <row r="204" spans="1:69" ht="56.25" customHeight="1" thickBot="1">
      <c r="A204" s="1050"/>
      <c r="B204" s="1022"/>
      <c r="C204" s="910"/>
      <c r="D204" s="57" t="s">
        <v>609</v>
      </c>
      <c r="E204" s="22" t="s">
        <v>124</v>
      </c>
      <c r="F204" s="234"/>
      <c r="G204" s="176"/>
      <c r="H204" s="760" t="s">
        <v>127</v>
      </c>
      <c r="I204" s="371"/>
      <c r="J204" s="218"/>
      <c r="K204" s="218"/>
      <c r="L204" s="218"/>
      <c r="M204" s="218"/>
      <c r="N204" s="218"/>
      <c r="O204" s="218"/>
      <c r="P204" s="218"/>
      <c r="Q204" s="218"/>
      <c r="R204" s="218"/>
      <c r="S204" s="218"/>
      <c r="T204" s="218"/>
      <c r="U204" s="218"/>
      <c r="V204" s="376"/>
      <c r="W204" s="371"/>
      <c r="X204" s="218"/>
      <c r="Y204" s="218"/>
      <c r="Z204" s="376"/>
      <c r="AA204" s="371"/>
      <c r="AB204" s="376"/>
      <c r="AC204" s="371"/>
      <c r="AD204" s="218"/>
      <c r="AE204" s="673"/>
      <c r="AF204" s="674"/>
      <c r="AG204" s="750"/>
      <c r="AH204" s="669" t="s">
        <v>57</v>
      </c>
      <c r="AI204" s="39"/>
      <c r="AJ204" s="39"/>
      <c r="AK204" s="378"/>
      <c r="AL204" s="669" t="s">
        <v>57</v>
      </c>
      <c r="AM204" s="39" t="s">
        <v>57</v>
      </c>
      <c r="AN204" s="39" t="s">
        <v>57</v>
      </c>
      <c r="AO204" s="806" t="s">
        <v>57</v>
      </c>
      <c r="AP204" s="669" t="s">
        <v>57</v>
      </c>
      <c r="AQ204" s="819"/>
      <c r="AR204" s="378" t="s">
        <v>57</v>
      </c>
      <c r="AS204" s="676"/>
      <c r="AT204" s="672"/>
      <c r="AU204" s="673"/>
      <c r="AV204" s="218"/>
      <c r="AW204" s="218"/>
      <c r="AX204" s="376"/>
      <c r="AY204" s="370" t="s">
        <v>57</v>
      </c>
      <c r="AZ204" s="7" t="s">
        <v>57</v>
      </c>
      <c r="BA204" s="7" t="s">
        <v>57</v>
      </c>
      <c r="BB204" s="375" t="s">
        <v>57</v>
      </c>
      <c r="BC204" s="220" t="s">
        <v>57</v>
      </c>
      <c r="BD204" s="220" t="s">
        <v>57</v>
      </c>
      <c r="BE204" s="220" t="s">
        <v>57</v>
      </c>
      <c r="BF204" s="220" t="s">
        <v>57</v>
      </c>
      <c r="BG204" s="220" t="s">
        <v>57</v>
      </c>
      <c r="BH204" s="220" t="s">
        <v>57</v>
      </c>
      <c r="BI204" s="220" t="s">
        <v>57</v>
      </c>
      <c r="BJ204" s="220" t="s">
        <v>57</v>
      </c>
      <c r="BK204" s="220" t="s">
        <v>57</v>
      </c>
      <c r="BL204" s="220" t="s">
        <v>57</v>
      </c>
      <c r="BM204" s="220" t="s">
        <v>57</v>
      </c>
      <c r="BN204" s="220" t="s">
        <v>57</v>
      </c>
      <c r="BO204" s="220" t="s">
        <v>57</v>
      </c>
      <c r="BP204" s="220" t="s">
        <v>57</v>
      </c>
      <c r="BQ204" s="220" t="s">
        <v>57</v>
      </c>
    </row>
    <row r="205" spans="1:69" ht="56.25" customHeight="1">
      <c r="A205" s="1054" t="s">
        <v>103</v>
      </c>
      <c r="B205" s="917"/>
      <c r="C205" s="911" t="s">
        <v>434</v>
      </c>
      <c r="D205" s="364" t="s">
        <v>671</v>
      </c>
      <c r="E205" s="335" t="s">
        <v>124</v>
      </c>
      <c r="F205" s="237"/>
      <c r="G205" s="338"/>
      <c r="H205" s="778" t="s">
        <v>127</v>
      </c>
      <c r="I205" s="371"/>
      <c r="J205" s="218"/>
      <c r="K205" s="218"/>
      <c r="L205" s="218"/>
      <c r="M205" s="218"/>
      <c r="N205" s="218"/>
      <c r="O205" s="218"/>
      <c r="P205" s="218"/>
      <c r="Q205" s="7" t="s">
        <v>57</v>
      </c>
      <c r="R205" s="218"/>
      <c r="S205" s="218"/>
      <c r="T205" s="218"/>
      <c r="U205" s="218"/>
      <c r="V205" s="376"/>
      <c r="W205" s="371"/>
      <c r="X205" s="218"/>
      <c r="Y205" s="218"/>
      <c r="Z205" s="376"/>
      <c r="AA205" s="370" t="s">
        <v>57</v>
      </c>
      <c r="AB205" s="375" t="s">
        <v>57</v>
      </c>
      <c r="AC205" s="371"/>
      <c r="AD205" s="218"/>
      <c r="AE205" s="673"/>
      <c r="AF205" s="674"/>
      <c r="AG205" s="750"/>
      <c r="AH205" s="669" t="s">
        <v>57</v>
      </c>
      <c r="AI205" s="39" t="s">
        <v>57</v>
      </c>
      <c r="AJ205" s="39"/>
      <c r="AK205" s="378"/>
      <c r="AL205" s="672"/>
      <c r="AM205" s="673"/>
      <c r="AN205" s="673"/>
      <c r="AO205" s="805"/>
      <c r="AP205" s="669"/>
      <c r="AQ205" s="819"/>
      <c r="AR205" s="378" t="s">
        <v>57</v>
      </c>
      <c r="AS205" s="676"/>
      <c r="AT205" s="672"/>
      <c r="AU205" s="673"/>
      <c r="AV205" s="218"/>
      <c r="AW205" s="218"/>
      <c r="AX205" s="376"/>
      <c r="AY205" s="371"/>
      <c r="AZ205" s="218"/>
      <c r="BA205" s="218"/>
      <c r="BB205" s="376"/>
      <c r="BC205" s="219"/>
      <c r="BD205" s="219"/>
      <c r="BE205" s="219"/>
      <c r="BF205" s="219"/>
      <c r="BG205" s="219"/>
      <c r="BH205" s="219"/>
      <c r="BI205" s="219"/>
      <c r="BJ205" s="219"/>
      <c r="BK205" s="219"/>
      <c r="BL205" s="219"/>
      <c r="BM205" s="219"/>
      <c r="BN205" s="219"/>
      <c r="BO205" s="219"/>
      <c r="BP205" s="219"/>
      <c r="BQ205" s="219"/>
    </row>
    <row r="206" spans="1:69" ht="56.25" customHeight="1">
      <c r="A206" s="1051"/>
      <c r="B206" s="918"/>
      <c r="C206" s="912"/>
      <c r="D206" s="365" t="s">
        <v>610</v>
      </c>
      <c r="E206" s="315" t="s">
        <v>124</v>
      </c>
      <c r="F206" s="32"/>
      <c r="G206" s="316"/>
      <c r="H206" s="779" t="s">
        <v>127</v>
      </c>
      <c r="I206" s="371"/>
      <c r="J206" s="218"/>
      <c r="K206" s="218"/>
      <c r="L206" s="218"/>
      <c r="M206" s="218"/>
      <c r="N206" s="218"/>
      <c r="O206" s="218"/>
      <c r="P206" s="218"/>
      <c r="Q206" s="218"/>
      <c r="R206" s="218"/>
      <c r="S206" s="218"/>
      <c r="T206" s="218"/>
      <c r="U206" s="218"/>
      <c r="V206" s="376"/>
      <c r="W206" s="371"/>
      <c r="X206" s="218"/>
      <c r="Y206" s="218"/>
      <c r="Z206" s="376"/>
      <c r="AA206" s="370" t="s">
        <v>57</v>
      </c>
      <c r="AB206" s="375" t="s">
        <v>57</v>
      </c>
      <c r="AC206" s="370" t="s">
        <v>57</v>
      </c>
      <c r="AD206" s="218"/>
      <c r="AE206" s="673"/>
      <c r="AF206" s="674"/>
      <c r="AG206" s="750"/>
      <c r="AH206" s="669" t="s">
        <v>57</v>
      </c>
      <c r="AI206" s="39" t="s">
        <v>57</v>
      </c>
      <c r="AJ206" s="39"/>
      <c r="AK206" s="378"/>
      <c r="AL206" s="672"/>
      <c r="AM206" s="673"/>
      <c r="AN206" s="673"/>
      <c r="AO206" s="805"/>
      <c r="AP206" s="669" t="s">
        <v>57</v>
      </c>
      <c r="AQ206" s="819"/>
      <c r="AR206" s="378" t="s">
        <v>57</v>
      </c>
      <c r="AS206" s="676"/>
      <c r="AT206" s="672"/>
      <c r="AU206" s="673"/>
      <c r="AV206" s="218"/>
      <c r="AW206" s="218"/>
      <c r="AX206" s="376"/>
      <c r="AY206" s="371"/>
      <c r="AZ206" s="218"/>
      <c r="BA206" s="218"/>
      <c r="BB206" s="376"/>
      <c r="BC206" s="219"/>
      <c r="BD206" s="219"/>
      <c r="BE206" s="219"/>
      <c r="BF206" s="219"/>
      <c r="BG206" s="219"/>
      <c r="BH206" s="219"/>
      <c r="BI206" s="219"/>
      <c r="BJ206" s="219"/>
      <c r="BK206" s="219"/>
      <c r="BL206" s="219"/>
      <c r="BM206" s="219"/>
      <c r="BN206" s="219"/>
      <c r="BO206" s="219"/>
      <c r="BP206" s="219"/>
      <c r="BQ206" s="219"/>
    </row>
    <row r="207" spans="1:69" ht="56.25" customHeight="1">
      <c r="A207" s="1055"/>
      <c r="B207" s="918"/>
      <c r="C207" s="912"/>
      <c r="D207" s="365" t="s">
        <v>611</v>
      </c>
      <c r="E207" s="315" t="s">
        <v>124</v>
      </c>
      <c r="F207" s="32"/>
      <c r="G207" s="316"/>
      <c r="H207" s="779" t="s">
        <v>127</v>
      </c>
      <c r="I207" s="371"/>
      <c r="J207" s="218"/>
      <c r="K207" s="218"/>
      <c r="L207" s="218"/>
      <c r="M207" s="218"/>
      <c r="N207" s="218"/>
      <c r="O207" s="218"/>
      <c r="P207" s="218"/>
      <c r="Q207" s="218"/>
      <c r="R207" s="218"/>
      <c r="S207" s="218"/>
      <c r="T207" s="218"/>
      <c r="U207" s="218"/>
      <c r="V207" s="376"/>
      <c r="W207" s="371"/>
      <c r="X207" s="218"/>
      <c r="Y207" s="218"/>
      <c r="Z207" s="376"/>
      <c r="AA207" s="370" t="s">
        <v>57</v>
      </c>
      <c r="AB207" s="375" t="s">
        <v>57</v>
      </c>
      <c r="AC207" s="370" t="s">
        <v>57</v>
      </c>
      <c r="AD207" s="218"/>
      <c r="AE207" s="673"/>
      <c r="AF207" s="674"/>
      <c r="AG207" s="750"/>
      <c r="AH207" s="669" t="s">
        <v>57</v>
      </c>
      <c r="AI207" s="39" t="s">
        <v>57</v>
      </c>
      <c r="AJ207" s="39"/>
      <c r="AK207" s="378"/>
      <c r="AL207" s="672"/>
      <c r="AM207" s="673"/>
      <c r="AN207" s="673"/>
      <c r="AO207" s="805"/>
      <c r="AP207" s="669" t="s">
        <v>57</v>
      </c>
      <c r="AQ207" s="819"/>
      <c r="AR207" s="378" t="s">
        <v>57</v>
      </c>
      <c r="AS207" s="676"/>
      <c r="AT207" s="672"/>
      <c r="AU207" s="673"/>
      <c r="AV207" s="218"/>
      <c r="AW207" s="218"/>
      <c r="AX207" s="376"/>
      <c r="AY207" s="371"/>
      <c r="AZ207" s="218"/>
      <c r="BA207" s="218"/>
      <c r="BB207" s="376"/>
      <c r="BC207" s="219"/>
      <c r="BD207" s="219"/>
      <c r="BE207" s="219"/>
      <c r="BF207" s="219"/>
      <c r="BG207" s="219"/>
      <c r="BH207" s="219"/>
      <c r="BI207" s="219"/>
      <c r="BJ207" s="219"/>
      <c r="BK207" s="219"/>
      <c r="BL207" s="219"/>
      <c r="BM207" s="219"/>
      <c r="BN207" s="219"/>
      <c r="BO207" s="219"/>
      <c r="BP207" s="219"/>
      <c r="BQ207" s="219"/>
    </row>
    <row r="208" spans="1:69" ht="56.25" customHeight="1">
      <c r="A208" s="1053" t="s">
        <v>103</v>
      </c>
      <c r="B208" s="919"/>
      <c r="C208" s="913" t="s">
        <v>435</v>
      </c>
      <c r="D208" s="365" t="s">
        <v>672</v>
      </c>
      <c r="E208" s="315" t="s">
        <v>124</v>
      </c>
      <c r="F208" s="32"/>
      <c r="G208" s="316"/>
      <c r="H208" s="779" t="s">
        <v>127</v>
      </c>
      <c r="I208" s="371"/>
      <c r="J208" s="218"/>
      <c r="K208" s="218"/>
      <c r="L208" s="218"/>
      <c r="M208" s="218"/>
      <c r="N208" s="218"/>
      <c r="O208" s="218"/>
      <c r="P208" s="218"/>
      <c r="Q208" s="218"/>
      <c r="R208" s="218"/>
      <c r="S208" s="218"/>
      <c r="T208" s="218"/>
      <c r="U208" s="218"/>
      <c r="V208" s="376"/>
      <c r="W208" s="371"/>
      <c r="X208" s="218"/>
      <c r="Y208" s="218"/>
      <c r="Z208" s="376"/>
      <c r="AA208" s="371"/>
      <c r="AB208" s="376"/>
      <c r="AC208" s="370" t="s">
        <v>57</v>
      </c>
      <c r="AD208" s="218"/>
      <c r="AE208" s="673"/>
      <c r="AF208" s="674"/>
      <c r="AG208" s="750"/>
      <c r="AH208" s="669" t="s">
        <v>57</v>
      </c>
      <c r="AI208" s="39" t="s">
        <v>57</v>
      </c>
      <c r="AJ208" s="39"/>
      <c r="AK208" s="378"/>
      <c r="AL208" s="672"/>
      <c r="AM208" s="673"/>
      <c r="AN208" s="673"/>
      <c r="AO208" s="805"/>
      <c r="AP208" s="669" t="s">
        <v>57</v>
      </c>
      <c r="AQ208" s="819"/>
      <c r="AR208" s="378" t="s">
        <v>57</v>
      </c>
      <c r="AS208" s="676"/>
      <c r="AT208" s="672"/>
      <c r="AU208" s="673"/>
      <c r="AV208" s="218"/>
      <c r="AW208" s="218"/>
      <c r="AX208" s="376"/>
      <c r="AY208" s="371"/>
      <c r="AZ208" s="218"/>
      <c r="BA208" s="218"/>
      <c r="BB208" s="376"/>
      <c r="BC208" s="219"/>
      <c r="BD208" s="219"/>
      <c r="BE208" s="219"/>
      <c r="BF208" s="219"/>
      <c r="BG208" s="219"/>
      <c r="BH208" s="219"/>
      <c r="BI208" s="219"/>
      <c r="BJ208" s="219"/>
      <c r="BK208" s="219"/>
      <c r="BL208" s="219"/>
      <c r="BM208" s="219"/>
      <c r="BN208" s="219"/>
      <c r="BO208" s="219"/>
      <c r="BP208" s="219"/>
      <c r="BQ208" s="219"/>
    </row>
    <row r="209" spans="1:69" ht="56.25" customHeight="1">
      <c r="A209" s="1053"/>
      <c r="B209" s="920"/>
      <c r="C209" s="914"/>
      <c r="D209" s="365" t="s">
        <v>673</v>
      </c>
      <c r="E209" s="315" t="s">
        <v>124</v>
      </c>
      <c r="F209" s="32"/>
      <c r="G209" s="316"/>
      <c r="H209" s="779" t="s">
        <v>127</v>
      </c>
      <c r="I209" s="371"/>
      <c r="J209" s="218"/>
      <c r="K209" s="218"/>
      <c r="L209" s="218"/>
      <c r="M209" s="218"/>
      <c r="N209" s="218"/>
      <c r="O209" s="218"/>
      <c r="P209" s="218"/>
      <c r="Q209" s="218"/>
      <c r="R209" s="218"/>
      <c r="S209" s="218"/>
      <c r="T209" s="218"/>
      <c r="U209" s="218"/>
      <c r="V209" s="376"/>
      <c r="W209" s="371"/>
      <c r="X209" s="218"/>
      <c r="Y209" s="218"/>
      <c r="Z209" s="376"/>
      <c r="AA209" s="371"/>
      <c r="AB209" s="376"/>
      <c r="AC209" s="370" t="s">
        <v>57</v>
      </c>
      <c r="AD209" s="218"/>
      <c r="AE209" s="673"/>
      <c r="AF209" s="674"/>
      <c r="AG209" s="750"/>
      <c r="AH209" s="669" t="s">
        <v>57</v>
      </c>
      <c r="AI209" s="39" t="s">
        <v>57</v>
      </c>
      <c r="AJ209" s="673"/>
      <c r="AK209" s="674"/>
      <c r="AL209" s="672"/>
      <c r="AM209" s="673"/>
      <c r="AN209" s="673"/>
      <c r="AO209" s="805"/>
      <c r="AP209" s="669" t="s">
        <v>57</v>
      </c>
      <c r="AQ209" s="822"/>
      <c r="AR209" s="378" t="s">
        <v>57</v>
      </c>
      <c r="AS209" s="676"/>
      <c r="AT209" s="672"/>
      <c r="AU209" s="673"/>
      <c r="AV209" s="218"/>
      <c r="AW209" s="218"/>
      <c r="AX209" s="376"/>
      <c r="AY209" s="371"/>
      <c r="AZ209" s="218"/>
      <c r="BA209" s="218"/>
      <c r="BB209" s="376"/>
      <c r="BC209" s="219"/>
      <c r="BD209" s="219"/>
      <c r="BE209" s="219"/>
      <c r="BF209" s="219"/>
      <c r="BG209" s="219"/>
      <c r="BH209" s="219"/>
      <c r="BI209" s="219"/>
      <c r="BJ209" s="219"/>
      <c r="BK209" s="219"/>
      <c r="BL209" s="219"/>
      <c r="BM209" s="219"/>
      <c r="BN209" s="219"/>
      <c r="BO209" s="219"/>
      <c r="BP209" s="219"/>
      <c r="BQ209" s="219"/>
    </row>
    <row r="210" spans="1:69" ht="56.25" customHeight="1">
      <c r="A210" s="1053" t="s">
        <v>103</v>
      </c>
      <c r="B210" s="1032"/>
      <c r="C210" s="915" t="s">
        <v>436</v>
      </c>
      <c r="D210" s="365" t="s">
        <v>612</v>
      </c>
      <c r="E210" s="315" t="s">
        <v>124</v>
      </c>
      <c r="F210" s="32"/>
      <c r="G210" s="316"/>
      <c r="H210" s="779" t="s">
        <v>127</v>
      </c>
      <c r="I210" s="371"/>
      <c r="J210" s="218"/>
      <c r="K210" s="218"/>
      <c r="L210" s="218"/>
      <c r="M210" s="218"/>
      <c r="N210" s="218"/>
      <c r="O210" s="218"/>
      <c r="P210" s="218"/>
      <c r="Q210" s="218"/>
      <c r="R210" s="218"/>
      <c r="S210" s="218"/>
      <c r="T210" s="218"/>
      <c r="U210" s="218"/>
      <c r="V210" s="376"/>
      <c r="W210" s="371"/>
      <c r="X210" s="218"/>
      <c r="Y210" s="218"/>
      <c r="Z210" s="376"/>
      <c r="AA210" s="371"/>
      <c r="AB210" s="376"/>
      <c r="AC210" s="370" t="s">
        <v>57</v>
      </c>
      <c r="AD210" s="218"/>
      <c r="AE210" s="673"/>
      <c r="AF210" s="674"/>
      <c r="AG210" s="750"/>
      <c r="AH210" s="669" t="s">
        <v>57</v>
      </c>
      <c r="AI210" s="39" t="s">
        <v>57</v>
      </c>
      <c r="AJ210" s="39"/>
      <c r="AK210" s="378"/>
      <c r="AL210" s="672"/>
      <c r="AM210" s="673"/>
      <c r="AN210" s="673"/>
      <c r="AO210" s="805"/>
      <c r="AP210" s="669" t="s">
        <v>57</v>
      </c>
      <c r="AQ210" s="823"/>
      <c r="AR210" s="378" t="s">
        <v>57</v>
      </c>
      <c r="AS210" s="676"/>
      <c r="AT210" s="672"/>
      <c r="AU210" s="673"/>
      <c r="AV210" s="218"/>
      <c r="AW210" s="218"/>
      <c r="AX210" s="376"/>
      <c r="AY210" s="371"/>
      <c r="AZ210" s="218"/>
      <c r="BA210" s="218"/>
      <c r="BB210" s="376"/>
      <c r="BC210" s="219"/>
      <c r="BD210" s="219"/>
      <c r="BE210" s="219"/>
      <c r="BF210" s="219"/>
      <c r="BG210" s="219"/>
      <c r="BH210" s="219"/>
      <c r="BI210" s="219"/>
      <c r="BJ210" s="219"/>
      <c r="BK210" s="219"/>
      <c r="BL210" s="219"/>
      <c r="BM210" s="219"/>
      <c r="BN210" s="219"/>
      <c r="BO210" s="219"/>
      <c r="BP210" s="219"/>
      <c r="BQ210" s="219"/>
    </row>
    <row r="211" spans="1:69" ht="56.25" customHeight="1">
      <c r="A211" s="1053"/>
      <c r="B211" s="920"/>
      <c r="C211" s="914"/>
      <c r="D211" s="365" t="s">
        <v>613</v>
      </c>
      <c r="E211" s="315" t="s">
        <v>124</v>
      </c>
      <c r="F211" s="32"/>
      <c r="G211" s="316"/>
      <c r="H211" s="779" t="s">
        <v>127</v>
      </c>
      <c r="I211" s="371"/>
      <c r="J211" s="218"/>
      <c r="K211" s="218"/>
      <c r="L211" s="218"/>
      <c r="M211" s="218"/>
      <c r="N211" s="218"/>
      <c r="O211" s="218"/>
      <c r="P211" s="218"/>
      <c r="Q211" s="218"/>
      <c r="R211" s="218"/>
      <c r="S211" s="218"/>
      <c r="T211" s="218"/>
      <c r="U211" s="218"/>
      <c r="V211" s="376"/>
      <c r="W211" s="371"/>
      <c r="X211" s="218"/>
      <c r="Y211" s="218"/>
      <c r="Z211" s="376"/>
      <c r="AA211" s="371"/>
      <c r="AB211" s="376"/>
      <c r="AC211" s="370" t="s">
        <v>57</v>
      </c>
      <c r="AD211" s="218"/>
      <c r="AE211" s="673"/>
      <c r="AF211" s="674"/>
      <c r="AG211" s="750"/>
      <c r="AH211" s="669" t="s">
        <v>57</v>
      </c>
      <c r="AI211" s="39" t="s">
        <v>57</v>
      </c>
      <c r="AJ211" s="673"/>
      <c r="AK211" s="674"/>
      <c r="AL211" s="672"/>
      <c r="AM211" s="673"/>
      <c r="AN211" s="673"/>
      <c r="AO211" s="805"/>
      <c r="AP211" s="669" t="s">
        <v>57</v>
      </c>
      <c r="AQ211" s="39" t="s">
        <v>57</v>
      </c>
      <c r="AR211" s="378" t="s">
        <v>57</v>
      </c>
      <c r="AS211" s="676"/>
      <c r="AT211" s="672"/>
      <c r="AU211" s="673"/>
      <c r="AV211" s="218"/>
      <c r="AW211" s="218"/>
      <c r="AX211" s="376"/>
      <c r="AY211" s="371"/>
      <c r="AZ211" s="218"/>
      <c r="BA211" s="218"/>
      <c r="BB211" s="376"/>
      <c r="BC211" s="219"/>
      <c r="BD211" s="219"/>
      <c r="BE211" s="219"/>
      <c r="BF211" s="219"/>
      <c r="BG211" s="219"/>
      <c r="BH211" s="219"/>
      <c r="BI211" s="219"/>
      <c r="BJ211" s="219"/>
      <c r="BK211" s="219"/>
      <c r="BL211" s="219"/>
      <c r="BM211" s="219"/>
      <c r="BN211" s="219"/>
      <c r="BO211" s="219"/>
      <c r="BP211" s="219"/>
      <c r="BQ211" s="219"/>
    </row>
    <row r="212" spans="1:69" ht="56.25" customHeight="1">
      <c r="A212" s="1053"/>
      <c r="B212" s="920"/>
      <c r="C212" s="914"/>
      <c r="D212" s="545" t="s">
        <v>734</v>
      </c>
      <c r="E212" s="315" t="s">
        <v>124</v>
      </c>
      <c r="F212" s="32"/>
      <c r="G212" s="316"/>
      <c r="H212" s="779" t="s">
        <v>127</v>
      </c>
      <c r="I212" s="371"/>
      <c r="J212" s="218"/>
      <c r="K212" s="218"/>
      <c r="L212" s="218"/>
      <c r="M212" s="218"/>
      <c r="N212" s="218"/>
      <c r="O212" s="218"/>
      <c r="P212" s="218"/>
      <c r="Q212" s="218"/>
      <c r="R212" s="218"/>
      <c r="S212" s="218"/>
      <c r="T212" s="218"/>
      <c r="U212" s="218"/>
      <c r="V212" s="376"/>
      <c r="W212" s="371"/>
      <c r="X212" s="218"/>
      <c r="Y212" s="218"/>
      <c r="Z212" s="376"/>
      <c r="AA212" s="371"/>
      <c r="AB212" s="376"/>
      <c r="AC212" s="370" t="s">
        <v>57</v>
      </c>
      <c r="AD212" s="218"/>
      <c r="AE212" s="673"/>
      <c r="AF212" s="674"/>
      <c r="AG212" s="750"/>
      <c r="AH212" s="793"/>
      <c r="AI212" s="751"/>
      <c r="AJ212" s="673"/>
      <c r="AK212" s="674"/>
      <c r="AL212" s="672"/>
      <c r="AM212" s="673"/>
      <c r="AN212" s="673"/>
      <c r="AO212" s="805"/>
      <c r="AP212" s="672"/>
      <c r="AQ212" s="823"/>
      <c r="AR212" s="378" t="s">
        <v>57</v>
      </c>
      <c r="AS212" s="676"/>
      <c r="AT212" s="672"/>
      <c r="AU212" s="673"/>
      <c r="AV212" s="218"/>
      <c r="AW212" s="218"/>
      <c r="AX212" s="376"/>
      <c r="AY212" s="371"/>
      <c r="AZ212" s="218"/>
      <c r="BA212" s="218"/>
      <c r="BB212" s="376"/>
      <c r="BC212" s="219"/>
      <c r="BD212" s="219"/>
      <c r="BE212" s="219"/>
      <c r="BF212" s="219"/>
      <c r="BG212" s="219"/>
      <c r="BH212" s="219"/>
      <c r="BI212" s="219"/>
      <c r="BJ212" s="219"/>
      <c r="BK212" s="219"/>
      <c r="BL212" s="219"/>
      <c r="BM212" s="219"/>
      <c r="BN212" s="219"/>
      <c r="BO212" s="219"/>
      <c r="BP212" s="219"/>
      <c r="BQ212" s="219"/>
    </row>
    <row r="213" spans="1:69" ht="56.25" customHeight="1">
      <c r="A213" s="1053"/>
      <c r="B213" s="920"/>
      <c r="C213" s="914"/>
      <c r="D213" s="336" t="s">
        <v>614</v>
      </c>
      <c r="E213" s="315" t="s">
        <v>124</v>
      </c>
      <c r="F213" s="9" t="s">
        <v>57</v>
      </c>
      <c r="G213" s="98" t="s">
        <v>147</v>
      </c>
      <c r="H213" s="780" t="s">
        <v>127</v>
      </c>
      <c r="I213" s="372"/>
      <c r="J213" s="40"/>
      <c r="K213" s="40"/>
      <c r="L213" s="40"/>
      <c r="M213" s="40"/>
      <c r="N213" s="40"/>
      <c r="O213" s="40"/>
      <c r="P213" s="40"/>
      <c r="Q213" s="40"/>
      <c r="R213" s="40"/>
      <c r="S213" s="40"/>
      <c r="T213" s="40"/>
      <c r="U213" s="40"/>
      <c r="V213" s="377"/>
      <c r="W213" s="372"/>
      <c r="X213" s="40"/>
      <c r="Y213" s="40"/>
      <c r="Z213" s="377"/>
      <c r="AA213" s="372"/>
      <c r="AB213" s="377"/>
      <c r="AC213" s="372"/>
      <c r="AD213" s="40"/>
      <c r="AE213" s="40"/>
      <c r="AF213" s="377"/>
      <c r="AG213" s="753"/>
      <c r="AH213" s="794"/>
      <c r="AI213" s="754"/>
      <c r="AJ213" s="40"/>
      <c r="AK213" s="377"/>
      <c r="AL213" s="372"/>
      <c r="AM213" s="40"/>
      <c r="AN213" s="40"/>
      <c r="AO213" s="807"/>
      <c r="AP213" s="372"/>
      <c r="AQ213" s="824"/>
      <c r="AR213" s="834"/>
      <c r="AS213" s="384"/>
      <c r="AT213" s="372"/>
      <c r="AU213" s="40"/>
      <c r="AV213" s="40"/>
      <c r="AW213" s="40"/>
      <c r="AX213" s="377"/>
      <c r="AY213" s="372"/>
      <c r="AZ213" s="40"/>
      <c r="BA213" s="40"/>
      <c r="BB213" s="377"/>
      <c r="BC213" s="221"/>
      <c r="BD213" s="221"/>
      <c r="BE213" s="221"/>
      <c r="BF213" s="221"/>
      <c r="BG213" s="221"/>
      <c r="BH213" s="221"/>
      <c r="BI213" s="221"/>
      <c r="BJ213" s="221"/>
      <c r="BK213" s="221"/>
      <c r="BL213" s="221"/>
      <c r="BM213" s="221"/>
      <c r="BN213" s="221"/>
      <c r="BO213" s="221"/>
      <c r="BP213" s="221"/>
      <c r="BQ213" s="221"/>
    </row>
    <row r="214" spans="1:69" ht="56.25" customHeight="1">
      <c r="A214" s="1053"/>
      <c r="B214" s="920"/>
      <c r="C214" s="914"/>
      <c r="D214" s="336" t="s">
        <v>615</v>
      </c>
      <c r="E214" s="315" t="s">
        <v>124</v>
      </c>
      <c r="F214" s="9" t="s">
        <v>57</v>
      </c>
      <c r="G214" s="99" t="s">
        <v>388</v>
      </c>
      <c r="H214" s="781" t="s">
        <v>127</v>
      </c>
      <c r="I214" s="372"/>
      <c r="J214" s="40"/>
      <c r="K214" s="40"/>
      <c r="L214" s="40"/>
      <c r="M214" s="40"/>
      <c r="N214" s="40"/>
      <c r="O214" s="40"/>
      <c r="P214" s="40"/>
      <c r="Q214" s="40"/>
      <c r="R214" s="40"/>
      <c r="S214" s="40"/>
      <c r="T214" s="40"/>
      <c r="U214" s="40"/>
      <c r="V214" s="377"/>
      <c r="W214" s="372"/>
      <c r="X214" s="40"/>
      <c r="Y214" s="40"/>
      <c r="Z214" s="377"/>
      <c r="AA214" s="372"/>
      <c r="AB214" s="377"/>
      <c r="AC214" s="372"/>
      <c r="AD214" s="40"/>
      <c r="AE214" s="40"/>
      <c r="AF214" s="377"/>
      <c r="AG214" s="753"/>
      <c r="AH214" s="794"/>
      <c r="AI214" s="754"/>
      <c r="AJ214" s="40"/>
      <c r="AK214" s="377"/>
      <c r="AL214" s="372"/>
      <c r="AM214" s="40"/>
      <c r="AN214" s="40"/>
      <c r="AO214" s="807"/>
      <c r="AP214" s="372"/>
      <c r="AQ214" s="824"/>
      <c r="AR214" s="834"/>
      <c r="AS214" s="384"/>
      <c r="AT214" s="372"/>
      <c r="AU214" s="40"/>
      <c r="AV214" s="40"/>
      <c r="AW214" s="40"/>
      <c r="AX214" s="377"/>
      <c r="AY214" s="372"/>
      <c r="AZ214" s="40"/>
      <c r="BA214" s="40"/>
      <c r="BB214" s="377"/>
      <c r="BC214" s="221"/>
      <c r="BD214" s="221"/>
      <c r="BE214" s="221"/>
      <c r="BF214" s="221"/>
      <c r="BG214" s="221"/>
      <c r="BH214" s="221"/>
      <c r="BI214" s="221"/>
      <c r="BJ214" s="221"/>
      <c r="BK214" s="221"/>
      <c r="BL214" s="221"/>
      <c r="BM214" s="221"/>
      <c r="BN214" s="221"/>
      <c r="BO214" s="221"/>
      <c r="BP214" s="221"/>
      <c r="BQ214" s="221"/>
    </row>
    <row r="215" spans="1:69" ht="56.25" customHeight="1">
      <c r="A215" s="1053"/>
      <c r="B215" s="920"/>
      <c r="C215" s="914"/>
      <c r="D215" s="336" t="s">
        <v>616</v>
      </c>
      <c r="E215" s="315" t="s">
        <v>124</v>
      </c>
      <c r="F215" s="9" t="s">
        <v>57</v>
      </c>
      <c r="G215" s="98" t="s">
        <v>151</v>
      </c>
      <c r="H215" s="780" t="s">
        <v>127</v>
      </c>
      <c r="I215" s="372"/>
      <c r="J215" s="40"/>
      <c r="K215" s="40"/>
      <c r="L215" s="40"/>
      <c r="M215" s="40"/>
      <c r="N215" s="40"/>
      <c r="O215" s="40"/>
      <c r="P215" s="40"/>
      <c r="Q215" s="40"/>
      <c r="R215" s="40"/>
      <c r="S215" s="40"/>
      <c r="T215" s="40"/>
      <c r="U215" s="40"/>
      <c r="V215" s="377"/>
      <c r="W215" s="372"/>
      <c r="X215" s="40"/>
      <c r="Y215" s="40"/>
      <c r="Z215" s="377"/>
      <c r="AA215" s="372"/>
      <c r="AB215" s="377"/>
      <c r="AC215" s="372"/>
      <c r="AD215" s="40"/>
      <c r="AE215" s="40"/>
      <c r="AF215" s="377"/>
      <c r="AG215" s="753"/>
      <c r="AH215" s="794"/>
      <c r="AI215" s="754"/>
      <c r="AJ215" s="40"/>
      <c r="AK215" s="377"/>
      <c r="AL215" s="372"/>
      <c r="AM215" s="40"/>
      <c r="AN215" s="40"/>
      <c r="AO215" s="807"/>
      <c r="AP215" s="372"/>
      <c r="AQ215" s="824"/>
      <c r="AR215" s="834"/>
      <c r="AS215" s="384"/>
      <c r="AT215" s="372"/>
      <c r="AU215" s="40"/>
      <c r="AV215" s="40"/>
      <c r="AW215" s="40"/>
      <c r="AX215" s="377"/>
      <c r="AY215" s="372"/>
      <c r="AZ215" s="40"/>
      <c r="BA215" s="40"/>
      <c r="BB215" s="377"/>
      <c r="BC215" s="221"/>
      <c r="BD215" s="221"/>
      <c r="BE215" s="221"/>
      <c r="BF215" s="221"/>
      <c r="BG215" s="221"/>
      <c r="BH215" s="221"/>
      <c r="BI215" s="221"/>
      <c r="BJ215" s="221"/>
      <c r="BK215" s="221"/>
      <c r="BL215" s="221"/>
      <c r="BM215" s="221"/>
      <c r="BN215" s="221"/>
      <c r="BO215" s="221"/>
      <c r="BP215" s="221"/>
      <c r="BQ215" s="221"/>
    </row>
    <row r="216" spans="1:69" ht="56.25" customHeight="1">
      <c r="A216" s="1053"/>
      <c r="B216" s="920"/>
      <c r="C216" s="914"/>
      <c r="D216" s="365" t="s">
        <v>617</v>
      </c>
      <c r="E216" s="315" t="s">
        <v>124</v>
      </c>
      <c r="F216" s="9" t="s">
        <v>57</v>
      </c>
      <c r="G216" s="98" t="s">
        <v>149</v>
      </c>
      <c r="H216" s="780" t="s">
        <v>127</v>
      </c>
      <c r="I216" s="372"/>
      <c r="J216" s="40"/>
      <c r="K216" s="40"/>
      <c r="L216" s="40"/>
      <c r="M216" s="40"/>
      <c r="N216" s="40"/>
      <c r="O216" s="40"/>
      <c r="P216" s="40"/>
      <c r="Q216" s="40"/>
      <c r="R216" s="40"/>
      <c r="S216" s="40"/>
      <c r="T216" s="40"/>
      <c r="U216" s="40"/>
      <c r="V216" s="377"/>
      <c r="W216" s="372"/>
      <c r="X216" s="40"/>
      <c r="Y216" s="40"/>
      <c r="Z216" s="377"/>
      <c r="AA216" s="372"/>
      <c r="AB216" s="377"/>
      <c r="AC216" s="372"/>
      <c r="AD216" s="40"/>
      <c r="AE216" s="40"/>
      <c r="AF216" s="377"/>
      <c r="AG216" s="753"/>
      <c r="AH216" s="794"/>
      <c r="AI216" s="754"/>
      <c r="AJ216" s="40"/>
      <c r="AK216" s="377"/>
      <c r="AL216" s="372"/>
      <c r="AM216" s="40"/>
      <c r="AN216" s="40"/>
      <c r="AO216" s="807"/>
      <c r="AP216" s="372"/>
      <c r="AQ216" s="824"/>
      <c r="AR216" s="834"/>
      <c r="AS216" s="384"/>
      <c r="AT216" s="372"/>
      <c r="AU216" s="40"/>
      <c r="AV216" s="40"/>
      <c r="AW216" s="40"/>
      <c r="AX216" s="377"/>
      <c r="AY216" s="372"/>
      <c r="AZ216" s="40"/>
      <c r="BA216" s="40"/>
      <c r="BB216" s="377"/>
      <c r="BC216" s="221"/>
      <c r="BD216" s="221"/>
      <c r="BE216" s="221"/>
      <c r="BF216" s="221"/>
      <c r="BG216" s="221"/>
      <c r="BH216" s="221"/>
      <c r="BI216" s="221"/>
      <c r="BJ216" s="221"/>
      <c r="BK216" s="221"/>
      <c r="BL216" s="221"/>
      <c r="BM216" s="221"/>
      <c r="BN216" s="221"/>
      <c r="BO216" s="221"/>
      <c r="BP216" s="221"/>
      <c r="BQ216" s="221"/>
    </row>
    <row r="217" spans="1:69" ht="56.25" customHeight="1">
      <c r="A217" s="1053"/>
      <c r="B217" s="920"/>
      <c r="C217" s="914"/>
      <c r="D217" s="365" t="s">
        <v>618</v>
      </c>
      <c r="E217" s="315" t="s">
        <v>124</v>
      </c>
      <c r="F217" s="9" t="s">
        <v>57</v>
      </c>
      <c r="G217" s="98" t="s">
        <v>148</v>
      </c>
      <c r="H217" s="780" t="s">
        <v>127</v>
      </c>
      <c r="I217" s="224"/>
      <c r="J217" s="222"/>
      <c r="K217" s="222"/>
      <c r="L217" s="222"/>
      <c r="M217" s="222"/>
      <c r="N217" s="222"/>
      <c r="O217" s="222"/>
      <c r="P217" s="222"/>
      <c r="Q217" s="222"/>
      <c r="R217" s="222"/>
      <c r="S217" s="222"/>
      <c r="T217" s="222"/>
      <c r="U217" s="222"/>
      <c r="V217" s="223"/>
      <c r="W217" s="224"/>
      <c r="X217" s="222"/>
      <c r="Y217" s="222"/>
      <c r="Z217" s="223"/>
      <c r="AA217" s="224"/>
      <c r="AB217" s="223"/>
      <c r="AC217" s="224"/>
      <c r="AD217" s="222"/>
      <c r="AE217" s="222"/>
      <c r="AF217" s="223"/>
      <c r="AG217" s="367"/>
      <c r="AH217" s="794"/>
      <c r="AI217" s="754"/>
      <c r="AJ217" s="222"/>
      <c r="AK217" s="223"/>
      <c r="AL217" s="224"/>
      <c r="AM217" s="222"/>
      <c r="AN217" s="222"/>
      <c r="AO217" s="808"/>
      <c r="AP217" s="372"/>
      <c r="AQ217" s="824"/>
      <c r="AR217" s="834"/>
      <c r="AS217" s="381"/>
      <c r="AT217" s="224"/>
      <c r="AU217" s="222"/>
      <c r="AV217" s="222"/>
      <c r="AW217" s="222"/>
      <c r="AX217" s="223"/>
      <c r="AY217" s="224"/>
      <c r="AZ217" s="222"/>
      <c r="BA217" s="222"/>
      <c r="BB217" s="223"/>
      <c r="BC217" s="227"/>
      <c r="BD217" s="227"/>
      <c r="BE217" s="227"/>
      <c r="BF217" s="227"/>
      <c r="BG217" s="227"/>
      <c r="BH217" s="227"/>
      <c r="BI217" s="227"/>
      <c r="BJ217" s="227"/>
      <c r="BK217" s="227"/>
      <c r="BL217" s="227"/>
      <c r="BM217" s="227"/>
      <c r="BN217" s="227"/>
      <c r="BO217" s="227"/>
      <c r="BP217" s="227"/>
      <c r="BQ217" s="227"/>
    </row>
    <row r="218" spans="1:69" ht="56.25" customHeight="1">
      <c r="A218" s="1053"/>
      <c r="B218" s="920"/>
      <c r="C218" s="914"/>
      <c r="D218" s="365" t="s">
        <v>674</v>
      </c>
      <c r="E218" s="315" t="s">
        <v>124</v>
      </c>
      <c r="F218" s="9" t="s">
        <v>57</v>
      </c>
      <c r="G218" s="98" t="s">
        <v>148</v>
      </c>
      <c r="H218" s="780" t="s">
        <v>127</v>
      </c>
      <c r="I218" s="372"/>
      <c r="J218" s="40"/>
      <c r="K218" s="40"/>
      <c r="L218" s="40"/>
      <c r="M218" s="40"/>
      <c r="N218" s="40"/>
      <c r="O218" s="40"/>
      <c r="P218" s="40"/>
      <c r="Q218" s="40"/>
      <c r="R218" s="40"/>
      <c r="S218" s="40"/>
      <c r="T218" s="40"/>
      <c r="U218" s="40"/>
      <c r="V218" s="377"/>
      <c r="W218" s="372"/>
      <c r="X218" s="40"/>
      <c r="Y218" s="40"/>
      <c r="Z218" s="377"/>
      <c r="AA218" s="372"/>
      <c r="AB218" s="377"/>
      <c r="AC218" s="372"/>
      <c r="AD218" s="40"/>
      <c r="AE218" s="40"/>
      <c r="AF218" s="377"/>
      <c r="AG218" s="753"/>
      <c r="AH218" s="794"/>
      <c r="AI218" s="754"/>
      <c r="AJ218" s="40"/>
      <c r="AK218" s="377"/>
      <c r="AL218" s="372"/>
      <c r="AM218" s="40"/>
      <c r="AN218" s="40"/>
      <c r="AO218" s="807"/>
      <c r="AP218" s="372"/>
      <c r="AQ218" s="824"/>
      <c r="AR218" s="834"/>
      <c r="AS218" s="384"/>
      <c r="AT218" s="372"/>
      <c r="AU218" s="40"/>
      <c r="AV218" s="40"/>
      <c r="AW218" s="40"/>
      <c r="AX218" s="377"/>
      <c r="AY218" s="372"/>
      <c r="AZ218" s="40"/>
      <c r="BA218" s="40"/>
      <c r="BB218" s="377"/>
      <c r="BC218" s="221"/>
      <c r="BD218" s="221"/>
      <c r="BE218" s="221"/>
      <c r="BF218" s="221"/>
      <c r="BG218" s="221"/>
      <c r="BH218" s="221"/>
      <c r="BI218" s="221"/>
      <c r="BJ218" s="221"/>
      <c r="BK218" s="221"/>
      <c r="BL218" s="221"/>
      <c r="BM218" s="221"/>
      <c r="BN218" s="221"/>
      <c r="BO218" s="221"/>
      <c r="BP218" s="221"/>
      <c r="BQ218" s="221"/>
    </row>
    <row r="219" spans="1:69" ht="56.25" customHeight="1">
      <c r="A219" s="1053"/>
      <c r="B219" s="920"/>
      <c r="C219" s="914"/>
      <c r="D219" s="365" t="s">
        <v>619</v>
      </c>
      <c r="E219" s="315" t="s">
        <v>124</v>
      </c>
      <c r="F219" s="32"/>
      <c r="G219" s="316"/>
      <c r="H219" s="779" t="s">
        <v>127</v>
      </c>
      <c r="I219" s="371"/>
      <c r="J219" s="218"/>
      <c r="K219" s="218"/>
      <c r="L219" s="218"/>
      <c r="M219" s="218"/>
      <c r="N219" s="218"/>
      <c r="O219" s="218"/>
      <c r="P219" s="218"/>
      <c r="Q219" s="218"/>
      <c r="R219" s="218"/>
      <c r="S219" s="218"/>
      <c r="T219" s="218"/>
      <c r="U219" s="218"/>
      <c r="V219" s="376"/>
      <c r="W219" s="371"/>
      <c r="X219" s="218"/>
      <c r="Y219" s="218"/>
      <c r="Z219" s="376"/>
      <c r="AA219" s="371"/>
      <c r="AB219" s="376"/>
      <c r="AC219" s="370" t="s">
        <v>57</v>
      </c>
      <c r="AD219" s="218"/>
      <c r="AE219" s="218"/>
      <c r="AF219" s="376"/>
      <c r="AG219" s="796"/>
      <c r="AH219" s="370" t="s">
        <v>57</v>
      </c>
      <c r="AI219" s="7"/>
      <c r="AJ219" s="7"/>
      <c r="AK219" s="375"/>
      <c r="AL219" s="371"/>
      <c r="AM219" s="218"/>
      <c r="AN219" s="218"/>
      <c r="AO219" s="811"/>
      <c r="AP219" s="370" t="s">
        <v>57</v>
      </c>
      <c r="AQ219" s="823"/>
      <c r="AR219" s="375" t="s">
        <v>57</v>
      </c>
      <c r="AS219" s="383"/>
      <c r="AT219" s="371"/>
      <c r="AU219" s="218"/>
      <c r="AV219" s="218"/>
      <c r="AW219" s="218"/>
      <c r="AX219" s="376"/>
      <c r="AY219" s="371"/>
      <c r="AZ219" s="218"/>
      <c r="BA219" s="218"/>
      <c r="BB219" s="376"/>
      <c r="BC219" s="219"/>
      <c r="BD219" s="219"/>
      <c r="BE219" s="219"/>
      <c r="BF219" s="219"/>
      <c r="BG219" s="219"/>
      <c r="BH219" s="219"/>
      <c r="BI219" s="219"/>
      <c r="BJ219" s="219"/>
      <c r="BK219" s="219"/>
      <c r="BL219" s="219"/>
      <c r="BM219" s="219"/>
      <c r="BN219" s="219"/>
      <c r="BO219" s="219"/>
      <c r="BP219" s="219"/>
      <c r="BQ219" s="219"/>
    </row>
    <row r="220" spans="1:69" ht="56.25" customHeight="1">
      <c r="A220" s="1051" t="s">
        <v>103</v>
      </c>
      <c r="B220" s="1032"/>
      <c r="C220" s="915" t="s">
        <v>437</v>
      </c>
      <c r="D220" s="336" t="s">
        <v>620</v>
      </c>
      <c r="E220" s="315" t="s">
        <v>124</v>
      </c>
      <c r="F220" s="9" t="s">
        <v>57</v>
      </c>
      <c r="G220" s="98" t="s">
        <v>140</v>
      </c>
      <c r="H220" s="780"/>
      <c r="I220" s="372"/>
      <c r="J220" s="40"/>
      <c r="K220" s="40"/>
      <c r="L220" s="40"/>
      <c r="M220" s="40"/>
      <c r="N220" s="40"/>
      <c r="O220" s="40"/>
      <c r="P220" s="40"/>
      <c r="Q220" s="40"/>
      <c r="R220" s="40"/>
      <c r="S220" s="40"/>
      <c r="T220" s="40"/>
      <c r="U220" s="40"/>
      <c r="V220" s="377"/>
      <c r="W220" s="372"/>
      <c r="X220" s="40"/>
      <c r="Y220" s="40"/>
      <c r="Z220" s="377"/>
      <c r="AA220" s="372"/>
      <c r="AB220" s="377"/>
      <c r="AC220" s="372"/>
      <c r="AD220" s="40"/>
      <c r="AE220" s="40"/>
      <c r="AF220" s="377"/>
      <c r="AG220" s="753"/>
      <c r="AH220" s="794"/>
      <c r="AI220" s="754"/>
      <c r="AJ220" s="40"/>
      <c r="AK220" s="377"/>
      <c r="AL220" s="372"/>
      <c r="AM220" s="40"/>
      <c r="AN220" s="40"/>
      <c r="AO220" s="807"/>
      <c r="AP220" s="372"/>
      <c r="AQ220" s="824"/>
      <c r="AR220" s="834"/>
      <c r="AS220" s="384"/>
      <c r="AT220" s="372"/>
      <c r="AU220" s="40"/>
      <c r="AV220" s="40"/>
      <c r="AW220" s="40"/>
      <c r="AX220" s="377"/>
      <c r="AY220" s="372"/>
      <c r="AZ220" s="40"/>
      <c r="BA220" s="40"/>
      <c r="BB220" s="377"/>
      <c r="BC220" s="221"/>
      <c r="BD220" s="221"/>
      <c r="BE220" s="221"/>
      <c r="BF220" s="221"/>
      <c r="BG220" s="221"/>
      <c r="BH220" s="221"/>
      <c r="BI220" s="221"/>
      <c r="BJ220" s="221"/>
      <c r="BK220" s="221"/>
      <c r="BL220" s="221"/>
      <c r="BM220" s="221"/>
      <c r="BN220" s="221"/>
      <c r="BO220" s="221"/>
      <c r="BP220" s="221"/>
      <c r="BQ220" s="221"/>
    </row>
    <row r="221" spans="1:69" ht="56.25" customHeight="1">
      <c r="A221" s="1051"/>
      <c r="B221" s="918"/>
      <c r="C221" s="912"/>
      <c r="D221" s="336" t="s">
        <v>621</v>
      </c>
      <c r="E221" s="315" t="s">
        <v>124</v>
      </c>
      <c r="F221" s="9" t="s">
        <v>57</v>
      </c>
      <c r="G221" s="99" t="s">
        <v>388</v>
      </c>
      <c r="H221" s="781"/>
      <c r="I221" s="372"/>
      <c r="J221" s="40"/>
      <c r="K221" s="40"/>
      <c r="L221" s="40"/>
      <c r="M221" s="40"/>
      <c r="N221" s="40"/>
      <c r="O221" s="40"/>
      <c r="P221" s="40"/>
      <c r="Q221" s="40"/>
      <c r="R221" s="40"/>
      <c r="S221" s="40"/>
      <c r="T221" s="40"/>
      <c r="U221" s="40"/>
      <c r="V221" s="377"/>
      <c r="W221" s="372"/>
      <c r="X221" s="40"/>
      <c r="Y221" s="40"/>
      <c r="Z221" s="377"/>
      <c r="AA221" s="372"/>
      <c r="AB221" s="377"/>
      <c r="AC221" s="372"/>
      <c r="AD221" s="40"/>
      <c r="AE221" s="40"/>
      <c r="AF221" s="377"/>
      <c r="AG221" s="753"/>
      <c r="AH221" s="794"/>
      <c r="AI221" s="754"/>
      <c r="AJ221" s="40"/>
      <c r="AK221" s="377"/>
      <c r="AL221" s="372"/>
      <c r="AM221" s="40"/>
      <c r="AN221" s="40"/>
      <c r="AO221" s="807"/>
      <c r="AP221" s="372"/>
      <c r="AQ221" s="824"/>
      <c r="AR221" s="834"/>
      <c r="AS221" s="384"/>
      <c r="AT221" s="372"/>
      <c r="AU221" s="40"/>
      <c r="AV221" s="40"/>
      <c r="AW221" s="40"/>
      <c r="AX221" s="377"/>
      <c r="AY221" s="372"/>
      <c r="AZ221" s="40"/>
      <c r="BA221" s="40"/>
      <c r="BB221" s="377"/>
      <c r="BC221" s="221"/>
      <c r="BD221" s="221"/>
      <c r="BE221" s="221"/>
      <c r="BF221" s="221"/>
      <c r="BG221" s="221"/>
      <c r="BH221" s="221"/>
      <c r="BI221" s="221"/>
      <c r="BJ221" s="221"/>
      <c r="BK221" s="221"/>
      <c r="BL221" s="221"/>
      <c r="BM221" s="221"/>
      <c r="BN221" s="221"/>
      <c r="BO221" s="221"/>
      <c r="BP221" s="221"/>
      <c r="BQ221" s="221"/>
    </row>
    <row r="222" spans="1:69" ht="56.25" customHeight="1">
      <c r="A222" s="1051"/>
      <c r="B222" s="918"/>
      <c r="C222" s="912"/>
      <c r="D222" s="336" t="s">
        <v>622</v>
      </c>
      <c r="E222" s="315" t="s">
        <v>124</v>
      </c>
      <c r="F222" s="32"/>
      <c r="G222" s="316"/>
      <c r="H222" s="779"/>
      <c r="I222" s="371"/>
      <c r="J222" s="218"/>
      <c r="K222" s="218"/>
      <c r="L222" s="218"/>
      <c r="M222" s="218"/>
      <c r="N222" s="218"/>
      <c r="O222" s="218"/>
      <c r="P222" s="218"/>
      <c r="Q222" s="218"/>
      <c r="R222" s="218"/>
      <c r="S222" s="218"/>
      <c r="T222" s="218"/>
      <c r="U222" s="218"/>
      <c r="V222" s="376"/>
      <c r="W222" s="371"/>
      <c r="X222" s="218"/>
      <c r="Y222" s="218"/>
      <c r="Z222" s="376"/>
      <c r="AA222" s="371"/>
      <c r="AB222" s="376"/>
      <c r="AC222" s="371"/>
      <c r="AD222" s="218"/>
      <c r="AE222" s="218"/>
      <c r="AF222" s="376"/>
      <c r="AG222" s="796"/>
      <c r="AH222" s="370" t="s">
        <v>57</v>
      </c>
      <c r="AI222" s="7"/>
      <c r="AJ222" s="7"/>
      <c r="AK222" s="375"/>
      <c r="AL222" s="371"/>
      <c r="AM222" s="218"/>
      <c r="AN222" s="218"/>
      <c r="AO222" s="811"/>
      <c r="AP222" s="370" t="s">
        <v>57</v>
      </c>
      <c r="AQ222" s="39" t="s">
        <v>57</v>
      </c>
      <c r="AR222" s="375" t="s">
        <v>57</v>
      </c>
      <c r="AS222" s="383"/>
      <c r="AT222" s="371"/>
      <c r="AU222" s="218"/>
      <c r="AV222" s="218"/>
      <c r="AW222" s="218"/>
      <c r="AX222" s="376"/>
      <c r="AY222" s="371"/>
      <c r="AZ222" s="218"/>
      <c r="BA222" s="218"/>
      <c r="BB222" s="376"/>
      <c r="BC222" s="219"/>
      <c r="BD222" s="219"/>
      <c r="BE222" s="219"/>
      <c r="BF222" s="219"/>
      <c r="BG222" s="219"/>
      <c r="BH222" s="219"/>
      <c r="BI222" s="219"/>
      <c r="BJ222" s="219"/>
      <c r="BK222" s="219"/>
      <c r="BL222" s="219"/>
      <c r="BM222" s="219"/>
      <c r="BN222" s="219"/>
      <c r="BO222" s="219"/>
      <c r="BP222" s="219"/>
      <c r="BQ222" s="219"/>
    </row>
    <row r="223" spans="1:69" ht="56.25" customHeight="1">
      <c r="A223" s="1051"/>
      <c r="B223" s="918"/>
      <c r="C223" s="912"/>
      <c r="D223" s="336" t="s">
        <v>623</v>
      </c>
      <c r="E223" s="315" t="s">
        <v>124</v>
      </c>
      <c r="F223" s="9" t="s">
        <v>57</v>
      </c>
      <c r="G223" s="99" t="s">
        <v>388</v>
      </c>
      <c r="H223" s="781"/>
      <c r="I223" s="372"/>
      <c r="J223" s="40"/>
      <c r="K223" s="40"/>
      <c r="L223" s="40"/>
      <c r="M223" s="40"/>
      <c r="N223" s="40"/>
      <c r="O223" s="40"/>
      <c r="P223" s="40"/>
      <c r="Q223" s="40"/>
      <c r="R223" s="40"/>
      <c r="S223" s="40"/>
      <c r="T223" s="40"/>
      <c r="U223" s="40"/>
      <c r="V223" s="377"/>
      <c r="W223" s="372"/>
      <c r="X223" s="40"/>
      <c r="Y223" s="40"/>
      <c r="Z223" s="377"/>
      <c r="AA223" s="372"/>
      <c r="AB223" s="377"/>
      <c r="AC223" s="372"/>
      <c r="AD223" s="40"/>
      <c r="AE223" s="40"/>
      <c r="AF223" s="377"/>
      <c r="AG223" s="753"/>
      <c r="AH223" s="372" t="s">
        <v>57</v>
      </c>
      <c r="AI223" s="40"/>
      <c r="AJ223" s="40"/>
      <c r="AK223" s="377"/>
      <c r="AL223" s="372"/>
      <c r="AM223" s="40"/>
      <c r="AN223" s="40"/>
      <c r="AO223" s="807"/>
      <c r="AP223" s="372"/>
      <c r="AQ223" s="824"/>
      <c r="AR223" s="377" t="s">
        <v>57</v>
      </c>
      <c r="AS223" s="384"/>
      <c r="AT223" s="372"/>
      <c r="AU223" s="40"/>
      <c r="AV223" s="40"/>
      <c r="AW223" s="40"/>
      <c r="AX223" s="377"/>
      <c r="AY223" s="372"/>
      <c r="AZ223" s="40"/>
      <c r="BA223" s="40"/>
      <c r="BB223" s="377"/>
      <c r="BC223" s="221"/>
      <c r="BD223" s="221"/>
      <c r="BE223" s="221"/>
      <c r="BF223" s="221"/>
      <c r="BG223" s="221"/>
      <c r="BH223" s="221"/>
      <c r="BI223" s="221"/>
      <c r="BJ223" s="221"/>
      <c r="BK223" s="221"/>
      <c r="BL223" s="221"/>
      <c r="BM223" s="221"/>
      <c r="BN223" s="221"/>
      <c r="BO223" s="221"/>
      <c r="BP223" s="221"/>
      <c r="BQ223" s="221"/>
    </row>
    <row r="224" spans="1:69" ht="56.25" customHeight="1">
      <c r="A224" s="1051"/>
      <c r="B224" s="918"/>
      <c r="C224" s="912"/>
      <c r="D224" s="336" t="s">
        <v>624</v>
      </c>
      <c r="E224" s="315" t="s">
        <v>124</v>
      </c>
      <c r="F224" s="9" t="s">
        <v>57</v>
      </c>
      <c r="G224" s="99" t="s">
        <v>388</v>
      </c>
      <c r="H224" s="781"/>
      <c r="I224" s="372"/>
      <c r="J224" s="40"/>
      <c r="K224" s="40"/>
      <c r="L224" s="40"/>
      <c r="M224" s="40"/>
      <c r="N224" s="40"/>
      <c r="O224" s="40"/>
      <c r="P224" s="40"/>
      <c r="Q224" s="40"/>
      <c r="R224" s="40"/>
      <c r="S224" s="40"/>
      <c r="T224" s="40"/>
      <c r="U224" s="40"/>
      <c r="V224" s="377"/>
      <c r="W224" s="372"/>
      <c r="X224" s="40"/>
      <c r="Y224" s="40"/>
      <c r="Z224" s="377"/>
      <c r="AA224" s="372"/>
      <c r="AB224" s="377"/>
      <c r="AC224" s="372"/>
      <c r="AD224" s="40"/>
      <c r="AE224" s="40"/>
      <c r="AF224" s="377"/>
      <c r="AG224" s="753"/>
      <c r="AH224" s="372"/>
      <c r="AI224" s="40"/>
      <c r="AJ224" s="40"/>
      <c r="AK224" s="377"/>
      <c r="AL224" s="372"/>
      <c r="AM224" s="40"/>
      <c r="AN224" s="40"/>
      <c r="AO224" s="807"/>
      <c r="AP224" s="372"/>
      <c r="AQ224" s="824"/>
      <c r="AR224" s="377" t="s">
        <v>57</v>
      </c>
      <c r="AS224" s="384"/>
      <c r="AT224" s="372"/>
      <c r="AU224" s="40"/>
      <c r="AV224" s="40"/>
      <c r="AW224" s="40"/>
      <c r="AX224" s="377"/>
      <c r="AY224" s="372"/>
      <c r="AZ224" s="40"/>
      <c r="BA224" s="40"/>
      <c r="BB224" s="377"/>
      <c r="BC224" s="221"/>
      <c r="BD224" s="221"/>
      <c r="BE224" s="221"/>
      <c r="BF224" s="221"/>
      <c r="BG224" s="221"/>
      <c r="BH224" s="221"/>
      <c r="BI224" s="221"/>
      <c r="BJ224" s="221"/>
      <c r="BK224" s="221"/>
      <c r="BL224" s="221"/>
      <c r="BM224" s="221"/>
      <c r="BN224" s="221"/>
      <c r="BO224" s="221"/>
      <c r="BP224" s="221"/>
      <c r="BQ224" s="221"/>
    </row>
    <row r="225" spans="1:69" ht="56.25" customHeight="1">
      <c r="A225" s="1051"/>
      <c r="B225" s="918"/>
      <c r="C225" s="912"/>
      <c r="D225" s="336" t="s">
        <v>625</v>
      </c>
      <c r="E225" s="315" t="s">
        <v>124</v>
      </c>
      <c r="F225" s="9" t="s">
        <v>57</v>
      </c>
      <c r="G225" s="99" t="s">
        <v>388</v>
      </c>
      <c r="H225" s="781"/>
      <c r="I225" s="372"/>
      <c r="J225" s="40"/>
      <c r="K225" s="40"/>
      <c r="L225" s="40"/>
      <c r="M225" s="40"/>
      <c r="N225" s="40"/>
      <c r="O225" s="40"/>
      <c r="P225" s="40"/>
      <c r="Q225" s="40"/>
      <c r="R225" s="40"/>
      <c r="S225" s="40"/>
      <c r="T225" s="40"/>
      <c r="U225" s="40"/>
      <c r="V225" s="377"/>
      <c r="W225" s="372"/>
      <c r="X225" s="40"/>
      <c r="Y225" s="40"/>
      <c r="Z225" s="377"/>
      <c r="AA225" s="372"/>
      <c r="AB225" s="377"/>
      <c r="AC225" s="372"/>
      <c r="AD225" s="40"/>
      <c r="AE225" s="40"/>
      <c r="AF225" s="377"/>
      <c r="AG225" s="753"/>
      <c r="AH225" s="372" t="s">
        <v>57</v>
      </c>
      <c r="AI225" s="40"/>
      <c r="AJ225" s="40"/>
      <c r="AK225" s="377"/>
      <c r="AL225" s="372"/>
      <c r="AM225" s="40"/>
      <c r="AN225" s="40"/>
      <c r="AO225" s="807"/>
      <c r="AP225" s="372"/>
      <c r="AQ225" s="40" t="s">
        <v>57</v>
      </c>
      <c r="AR225" s="377" t="s">
        <v>57</v>
      </c>
      <c r="AS225" s="384"/>
      <c r="AT225" s="372"/>
      <c r="AU225" s="40"/>
      <c r="AV225" s="40"/>
      <c r="AW225" s="40"/>
      <c r="AX225" s="377"/>
      <c r="AY225" s="372"/>
      <c r="AZ225" s="40"/>
      <c r="BA225" s="40"/>
      <c r="BB225" s="377"/>
      <c r="BC225" s="221"/>
      <c r="BD225" s="221"/>
      <c r="BE225" s="221"/>
      <c r="BF225" s="221"/>
      <c r="BG225" s="221"/>
      <c r="BH225" s="221"/>
      <c r="BI225" s="221"/>
      <c r="BJ225" s="221"/>
      <c r="BK225" s="221"/>
      <c r="BL225" s="221"/>
      <c r="BM225" s="221"/>
      <c r="BN225" s="221"/>
      <c r="BO225" s="221"/>
      <c r="BP225" s="221"/>
      <c r="BQ225" s="221"/>
    </row>
    <row r="226" spans="1:69" ht="68.25" customHeight="1" thickBot="1">
      <c r="A226" s="1052"/>
      <c r="B226" s="1033"/>
      <c r="C226" s="916"/>
      <c r="D226" s="337" t="s">
        <v>626</v>
      </c>
      <c r="E226" s="317" t="s">
        <v>124</v>
      </c>
      <c r="F226" s="22" t="s">
        <v>57</v>
      </c>
      <c r="G226" s="100" t="s">
        <v>388</v>
      </c>
      <c r="H226" s="782"/>
      <c r="I226" s="372"/>
      <c r="J226" s="40"/>
      <c r="K226" s="40"/>
      <c r="L226" s="40"/>
      <c r="M226" s="40"/>
      <c r="N226" s="40"/>
      <c r="O226" s="40"/>
      <c r="P226" s="40"/>
      <c r="Q226" s="40"/>
      <c r="R226" s="40"/>
      <c r="S226" s="40"/>
      <c r="T226" s="40"/>
      <c r="U226" s="40"/>
      <c r="V226" s="377"/>
      <c r="W226" s="372"/>
      <c r="X226" s="40"/>
      <c r="Y226" s="40"/>
      <c r="Z226" s="377"/>
      <c r="AA226" s="372"/>
      <c r="AB226" s="377"/>
      <c r="AC226" s="372"/>
      <c r="AD226" s="40"/>
      <c r="AE226" s="40"/>
      <c r="AF226" s="377"/>
      <c r="AG226" s="753"/>
      <c r="AH226" s="372" t="s">
        <v>57</v>
      </c>
      <c r="AI226" s="40"/>
      <c r="AJ226" s="40"/>
      <c r="AK226" s="377"/>
      <c r="AL226" s="372"/>
      <c r="AM226" s="40"/>
      <c r="AN226" s="40"/>
      <c r="AO226" s="807"/>
      <c r="AP226" s="372"/>
      <c r="AQ226" s="40" t="s">
        <v>57</v>
      </c>
      <c r="AR226" s="377" t="s">
        <v>57</v>
      </c>
      <c r="AS226" s="384"/>
      <c r="AT226" s="372"/>
      <c r="AU226" s="40"/>
      <c r="AV226" s="40"/>
      <c r="AW226" s="40"/>
      <c r="AX226" s="377"/>
      <c r="AY226" s="372"/>
      <c r="AZ226" s="40"/>
      <c r="BA226" s="40"/>
      <c r="BB226" s="377"/>
      <c r="BC226" s="221"/>
      <c r="BD226" s="221"/>
      <c r="BE226" s="221"/>
      <c r="BF226" s="221"/>
      <c r="BG226" s="221"/>
      <c r="BH226" s="221"/>
      <c r="BI226" s="221"/>
      <c r="BJ226" s="221"/>
      <c r="BK226" s="221"/>
      <c r="BL226" s="221"/>
      <c r="BM226" s="221"/>
      <c r="BN226" s="221"/>
      <c r="BO226" s="221"/>
      <c r="BP226" s="221"/>
      <c r="BQ226" s="221"/>
    </row>
    <row r="227" spans="1:69" ht="56.25" customHeight="1">
      <c r="A227" s="1041" t="s">
        <v>104</v>
      </c>
      <c r="B227" s="1034"/>
      <c r="C227" s="896" t="s">
        <v>438</v>
      </c>
      <c r="D227" s="52" t="s">
        <v>627</v>
      </c>
      <c r="E227" s="29" t="s">
        <v>143</v>
      </c>
      <c r="F227" s="29" t="s">
        <v>57</v>
      </c>
      <c r="G227" s="90" t="s">
        <v>148</v>
      </c>
      <c r="H227" s="772" t="s">
        <v>127</v>
      </c>
      <c r="I227" s="372"/>
      <c r="J227" s="40"/>
      <c r="K227" s="40"/>
      <c r="L227" s="40"/>
      <c r="M227" s="40"/>
      <c r="N227" s="40"/>
      <c r="O227" s="40"/>
      <c r="P227" s="40"/>
      <c r="Q227" s="40"/>
      <c r="R227" s="40"/>
      <c r="S227" s="40"/>
      <c r="T227" s="40"/>
      <c r="U227" s="40"/>
      <c r="V227" s="377"/>
      <c r="W227" s="372"/>
      <c r="X227" s="40"/>
      <c r="Y227" s="40"/>
      <c r="Z227" s="377"/>
      <c r="AA227" s="372"/>
      <c r="AB227" s="377"/>
      <c r="AC227" s="372"/>
      <c r="AD227" s="40"/>
      <c r="AE227" s="40"/>
      <c r="AF227" s="377"/>
      <c r="AG227" s="753"/>
      <c r="AH227" s="794"/>
      <c r="AI227" s="754"/>
      <c r="AJ227" s="40"/>
      <c r="AK227" s="377"/>
      <c r="AL227" s="372"/>
      <c r="AM227" s="40"/>
      <c r="AN227" s="40"/>
      <c r="AO227" s="807"/>
      <c r="AP227" s="372"/>
      <c r="AQ227" s="824"/>
      <c r="AR227" s="834"/>
      <c r="AS227" s="384"/>
      <c r="AT227" s="372"/>
      <c r="AU227" s="40"/>
      <c r="AV227" s="40"/>
      <c r="AW227" s="40"/>
      <c r="AX227" s="377"/>
      <c r="AY227" s="372"/>
      <c r="AZ227" s="40"/>
      <c r="BA227" s="40"/>
      <c r="BB227" s="377"/>
      <c r="BC227" s="221"/>
      <c r="BD227" s="221"/>
      <c r="BE227" s="221"/>
      <c r="BF227" s="221"/>
      <c r="BG227" s="221"/>
      <c r="BH227" s="221"/>
      <c r="BI227" s="221"/>
      <c r="BJ227" s="221"/>
      <c r="BK227" s="221"/>
      <c r="BL227" s="221"/>
      <c r="BM227" s="221"/>
      <c r="BN227" s="221"/>
      <c r="BO227" s="221"/>
      <c r="BP227" s="221"/>
      <c r="BQ227" s="221"/>
    </row>
    <row r="228" spans="1:69" ht="56.25" customHeight="1">
      <c r="A228" s="1042"/>
      <c r="B228" s="981"/>
      <c r="C228" s="897"/>
      <c r="D228" s="50" t="s">
        <v>628</v>
      </c>
      <c r="E228" s="28" t="s">
        <v>143</v>
      </c>
      <c r="F228" s="14" t="s">
        <v>57</v>
      </c>
      <c r="G228" s="87" t="s">
        <v>148</v>
      </c>
      <c r="H228" s="761" t="s">
        <v>127</v>
      </c>
      <c r="I228" s="372"/>
      <c r="J228" s="40"/>
      <c r="K228" s="40"/>
      <c r="L228" s="40"/>
      <c r="M228" s="40"/>
      <c r="N228" s="40"/>
      <c r="O228" s="40"/>
      <c r="P228" s="40"/>
      <c r="Q228" s="40"/>
      <c r="R228" s="40"/>
      <c r="S228" s="40"/>
      <c r="T228" s="40"/>
      <c r="U228" s="40"/>
      <c r="V228" s="377"/>
      <c r="W228" s="372"/>
      <c r="X228" s="40"/>
      <c r="Y228" s="40"/>
      <c r="Z228" s="377"/>
      <c r="AA228" s="372"/>
      <c r="AB228" s="377"/>
      <c r="AC228" s="372"/>
      <c r="AD228" s="40"/>
      <c r="AE228" s="40"/>
      <c r="AF228" s="377"/>
      <c r="AG228" s="753"/>
      <c r="AH228" s="794"/>
      <c r="AI228" s="754"/>
      <c r="AJ228" s="40"/>
      <c r="AK228" s="377"/>
      <c r="AL228" s="372"/>
      <c r="AM228" s="40"/>
      <c r="AN228" s="40"/>
      <c r="AO228" s="807"/>
      <c r="AP228" s="372"/>
      <c r="AQ228" s="824"/>
      <c r="AR228" s="834"/>
      <c r="AS228" s="384"/>
      <c r="AT228" s="372"/>
      <c r="AU228" s="40"/>
      <c r="AV228" s="40"/>
      <c r="AW228" s="40"/>
      <c r="AX228" s="377"/>
      <c r="AY228" s="372"/>
      <c r="AZ228" s="40"/>
      <c r="BA228" s="40"/>
      <c r="BB228" s="377"/>
      <c r="BC228" s="221"/>
      <c r="BD228" s="221"/>
      <c r="BE228" s="221"/>
      <c r="BF228" s="221"/>
      <c r="BG228" s="221"/>
      <c r="BH228" s="221"/>
      <c r="BI228" s="221"/>
      <c r="BJ228" s="221"/>
      <c r="BK228" s="221"/>
      <c r="BL228" s="221"/>
      <c r="BM228" s="221"/>
      <c r="BN228" s="221"/>
      <c r="BO228" s="221"/>
      <c r="BP228" s="221"/>
      <c r="BQ228" s="221"/>
    </row>
    <row r="229" spans="1:69" ht="56.25" customHeight="1">
      <c r="A229" s="1043" t="s">
        <v>104</v>
      </c>
      <c r="B229" s="958"/>
      <c r="C229" s="898" t="s">
        <v>439</v>
      </c>
      <c r="D229" s="50" t="s">
        <v>629</v>
      </c>
      <c r="E229" s="14" t="s">
        <v>124</v>
      </c>
      <c r="F229" s="32"/>
      <c r="G229" s="88"/>
      <c r="H229" s="770" t="s">
        <v>127</v>
      </c>
      <c r="I229" s="371"/>
      <c r="J229" s="217"/>
      <c r="K229" s="217"/>
      <c r="L229" s="7" t="s">
        <v>57</v>
      </c>
      <c r="M229" s="217"/>
      <c r="N229" s="217"/>
      <c r="O229" s="217"/>
      <c r="P229" s="217"/>
      <c r="Q229" s="217"/>
      <c r="R229" s="217"/>
      <c r="S229" s="217"/>
      <c r="T229" s="217"/>
      <c r="U229" s="217"/>
      <c r="V229" s="383"/>
      <c r="W229" s="371"/>
      <c r="X229" s="217"/>
      <c r="Y229" s="217"/>
      <c r="Z229" s="375" t="s">
        <v>57</v>
      </c>
      <c r="AA229" s="371"/>
      <c r="AB229" s="383"/>
      <c r="AC229" s="370" t="s">
        <v>57</v>
      </c>
      <c r="AD229" s="217"/>
      <c r="AE229" s="217"/>
      <c r="AF229" s="383"/>
      <c r="AG229" s="796"/>
      <c r="AH229" s="370" t="s">
        <v>57</v>
      </c>
      <c r="AI229" s="218"/>
      <c r="AJ229" s="218"/>
      <c r="AK229" s="376"/>
      <c r="AL229" s="371"/>
      <c r="AM229" s="218"/>
      <c r="AN229" s="218"/>
      <c r="AO229" s="811"/>
      <c r="AP229" s="371"/>
      <c r="AQ229" s="823"/>
      <c r="AR229" s="375" t="s">
        <v>57</v>
      </c>
      <c r="AS229" s="383"/>
      <c r="AT229" s="371"/>
      <c r="AU229" s="217"/>
      <c r="AV229" s="217"/>
      <c r="AW229" s="217"/>
      <c r="AX229" s="383"/>
      <c r="AY229" s="371"/>
      <c r="AZ229" s="218"/>
      <c r="BA229" s="218"/>
      <c r="BB229" s="376"/>
      <c r="BC229" s="219"/>
      <c r="BD229" s="219"/>
      <c r="BE229" s="219"/>
      <c r="BF229" s="219"/>
      <c r="BG229" s="219"/>
      <c r="BH229" s="219"/>
      <c r="BI229" s="219"/>
      <c r="BJ229" s="219"/>
      <c r="BK229" s="219"/>
      <c r="BL229" s="219"/>
      <c r="BM229" s="219"/>
      <c r="BN229" s="219"/>
      <c r="BO229" s="219"/>
      <c r="BP229" s="219"/>
      <c r="BQ229" s="219"/>
    </row>
    <row r="230" spans="1:69" ht="56.25" customHeight="1">
      <c r="A230" s="1043"/>
      <c r="B230" s="959"/>
      <c r="C230" s="899"/>
      <c r="D230" s="50" t="s">
        <v>630</v>
      </c>
      <c r="E230" s="14" t="s">
        <v>124</v>
      </c>
      <c r="F230" s="9" t="s">
        <v>57</v>
      </c>
      <c r="G230" s="91" t="s">
        <v>388</v>
      </c>
      <c r="H230" s="773" t="s">
        <v>127</v>
      </c>
      <c r="I230" s="372"/>
      <c r="J230" s="40"/>
      <c r="K230" s="40"/>
      <c r="L230" s="40"/>
      <c r="M230" s="40"/>
      <c r="N230" s="40"/>
      <c r="O230" s="40"/>
      <c r="P230" s="40"/>
      <c r="Q230" s="40"/>
      <c r="R230" s="40"/>
      <c r="S230" s="40"/>
      <c r="T230" s="40"/>
      <c r="U230" s="40"/>
      <c r="V230" s="377"/>
      <c r="W230" s="372"/>
      <c r="X230" s="40"/>
      <c r="Y230" s="40"/>
      <c r="Z230" s="377"/>
      <c r="AA230" s="372"/>
      <c r="AB230" s="377"/>
      <c r="AC230" s="372"/>
      <c r="AD230" s="40"/>
      <c r="AE230" s="40"/>
      <c r="AF230" s="377"/>
      <c r="AG230" s="753"/>
      <c r="AH230" s="372"/>
      <c r="AI230" s="40"/>
      <c r="AJ230" s="40"/>
      <c r="AK230" s="377"/>
      <c r="AL230" s="372"/>
      <c r="AM230" s="40"/>
      <c r="AN230" s="40"/>
      <c r="AO230" s="807"/>
      <c r="AP230" s="372" t="s">
        <v>57</v>
      </c>
      <c r="AQ230" s="824"/>
      <c r="AR230" s="377" t="s">
        <v>57</v>
      </c>
      <c r="AS230" s="384"/>
      <c r="AT230" s="372"/>
      <c r="AU230" s="40"/>
      <c r="AV230" s="40"/>
      <c r="AW230" s="40"/>
      <c r="AX230" s="377"/>
      <c r="AY230" s="372"/>
      <c r="AZ230" s="40"/>
      <c r="BA230" s="40"/>
      <c r="BB230" s="377"/>
      <c r="BC230" s="221"/>
      <c r="BD230" s="221"/>
      <c r="BE230" s="221"/>
      <c r="BF230" s="221"/>
      <c r="BG230" s="221"/>
      <c r="BH230" s="221"/>
      <c r="BI230" s="221"/>
      <c r="BJ230" s="221"/>
      <c r="BK230" s="221"/>
      <c r="BL230" s="221"/>
      <c r="BM230" s="221"/>
      <c r="BN230" s="221"/>
      <c r="BO230" s="221"/>
      <c r="BP230" s="221"/>
      <c r="BQ230" s="221"/>
    </row>
    <row r="231" spans="1:69" ht="56.25" customHeight="1">
      <c r="A231" s="1043"/>
      <c r="B231" s="959"/>
      <c r="C231" s="899"/>
      <c r="D231" s="50" t="s">
        <v>631</v>
      </c>
      <c r="E231" s="14" t="s">
        <v>124</v>
      </c>
      <c r="F231" s="9" t="s">
        <v>57</v>
      </c>
      <c r="G231" s="87" t="s">
        <v>140</v>
      </c>
      <c r="H231" s="761" t="s">
        <v>127</v>
      </c>
      <c r="I231" s="372"/>
      <c r="J231" s="40"/>
      <c r="K231" s="40"/>
      <c r="L231" s="40"/>
      <c r="M231" s="40"/>
      <c r="N231" s="40"/>
      <c r="O231" s="40"/>
      <c r="P231" s="40"/>
      <c r="Q231" s="40"/>
      <c r="R231" s="40"/>
      <c r="S231" s="40"/>
      <c r="T231" s="40"/>
      <c r="U231" s="40"/>
      <c r="V231" s="377"/>
      <c r="W231" s="372"/>
      <c r="X231" s="40"/>
      <c r="Y231" s="40"/>
      <c r="Z231" s="377"/>
      <c r="AA231" s="372"/>
      <c r="AB231" s="377"/>
      <c r="AC231" s="372"/>
      <c r="AD231" s="40"/>
      <c r="AE231" s="40"/>
      <c r="AF231" s="377"/>
      <c r="AG231" s="753"/>
      <c r="AH231" s="372"/>
      <c r="AI231" s="40"/>
      <c r="AJ231" s="40"/>
      <c r="AK231" s="377"/>
      <c r="AL231" s="372"/>
      <c r="AM231" s="40"/>
      <c r="AN231" s="40"/>
      <c r="AO231" s="807"/>
      <c r="AP231" s="372"/>
      <c r="AQ231" s="824"/>
      <c r="AR231" s="835"/>
      <c r="AS231" s="384"/>
      <c r="AT231" s="372"/>
      <c r="AU231" s="40"/>
      <c r="AV231" s="40"/>
      <c r="AW231" s="40"/>
      <c r="AX231" s="377"/>
      <c r="AY231" s="372"/>
      <c r="AZ231" s="40"/>
      <c r="BA231" s="40"/>
      <c r="BB231" s="377"/>
      <c r="BC231" s="221"/>
      <c r="BD231" s="221"/>
      <c r="BE231" s="221"/>
      <c r="BF231" s="221"/>
      <c r="BG231" s="221"/>
      <c r="BH231" s="221"/>
      <c r="BI231" s="221"/>
      <c r="BJ231" s="221"/>
      <c r="BK231" s="221"/>
      <c r="BL231" s="221"/>
      <c r="BM231" s="221"/>
      <c r="BN231" s="221"/>
      <c r="BO231" s="221"/>
      <c r="BP231" s="221"/>
      <c r="BQ231" s="221"/>
    </row>
    <row r="232" spans="1:69" ht="56.25" customHeight="1">
      <c r="A232" s="1043"/>
      <c r="B232" s="959"/>
      <c r="C232" s="899"/>
      <c r="D232" s="50" t="s">
        <v>632</v>
      </c>
      <c r="E232" s="14" t="s">
        <v>124</v>
      </c>
      <c r="F232" s="32"/>
      <c r="G232" s="341"/>
      <c r="H232" s="770" t="s">
        <v>127</v>
      </c>
      <c r="I232" s="371"/>
      <c r="J232" s="218"/>
      <c r="K232" s="218"/>
      <c r="L232" s="7" t="s">
        <v>57</v>
      </c>
      <c r="M232" s="218"/>
      <c r="N232" s="218"/>
      <c r="O232" s="218"/>
      <c r="P232" s="218"/>
      <c r="Q232" s="218"/>
      <c r="R232" s="218"/>
      <c r="S232" s="218"/>
      <c r="T232" s="218"/>
      <c r="U232" s="218"/>
      <c r="V232" s="376"/>
      <c r="W232" s="371"/>
      <c r="X232" s="218"/>
      <c r="Y232" s="218"/>
      <c r="Z232" s="375" t="s">
        <v>57</v>
      </c>
      <c r="AA232" s="371"/>
      <c r="AB232" s="376"/>
      <c r="AC232" s="370" t="s">
        <v>57</v>
      </c>
      <c r="AD232" s="218"/>
      <c r="AE232" s="218"/>
      <c r="AF232" s="376"/>
      <c r="AG232" s="796"/>
      <c r="AH232" s="370" t="s">
        <v>57</v>
      </c>
      <c r="AI232" s="218"/>
      <c r="AJ232" s="218"/>
      <c r="AK232" s="376"/>
      <c r="AL232" s="371"/>
      <c r="AM232" s="218"/>
      <c r="AN232" s="218"/>
      <c r="AO232" s="811"/>
      <c r="AP232" s="669" t="s">
        <v>57</v>
      </c>
      <c r="AQ232" s="823"/>
      <c r="AR232" s="375" t="s">
        <v>57</v>
      </c>
      <c r="AS232" s="383"/>
      <c r="AT232" s="371"/>
      <c r="AU232" s="218"/>
      <c r="AV232" s="218"/>
      <c r="AW232" s="218"/>
      <c r="AX232" s="376"/>
      <c r="AY232" s="371"/>
      <c r="AZ232" s="218"/>
      <c r="BA232" s="218"/>
      <c r="BB232" s="376"/>
      <c r="BC232" s="219"/>
      <c r="BD232" s="219"/>
      <c r="BE232" s="219"/>
      <c r="BF232" s="219"/>
      <c r="BG232" s="219"/>
      <c r="BH232" s="219"/>
      <c r="BI232" s="219"/>
      <c r="BJ232" s="219"/>
      <c r="BK232" s="219"/>
      <c r="BL232" s="219"/>
      <c r="BM232" s="219"/>
      <c r="BN232" s="219"/>
      <c r="BO232" s="219"/>
      <c r="BP232" s="219"/>
      <c r="BQ232" s="219"/>
    </row>
    <row r="233" spans="1:69" ht="56.25" customHeight="1">
      <c r="A233" s="1044" t="s">
        <v>104</v>
      </c>
      <c r="B233" s="980"/>
      <c r="C233" s="900" t="s">
        <v>440</v>
      </c>
      <c r="D233" s="50" t="s">
        <v>633</v>
      </c>
      <c r="E233" s="14" t="s">
        <v>124</v>
      </c>
      <c r="F233" s="9" t="s">
        <v>57</v>
      </c>
      <c r="G233" s="87" t="s">
        <v>389</v>
      </c>
      <c r="H233" s="761"/>
      <c r="I233" s="372"/>
      <c r="J233" s="40"/>
      <c r="K233" s="40"/>
      <c r="L233" s="40"/>
      <c r="M233" s="40"/>
      <c r="N233" s="40"/>
      <c r="O233" s="40"/>
      <c r="P233" s="40"/>
      <c r="Q233" s="40"/>
      <c r="R233" s="40"/>
      <c r="S233" s="40"/>
      <c r="T233" s="40"/>
      <c r="U233" s="40"/>
      <c r="V233" s="377"/>
      <c r="W233" s="372"/>
      <c r="X233" s="40"/>
      <c r="Y233" s="40"/>
      <c r="Z233" s="377"/>
      <c r="AA233" s="372"/>
      <c r="AB233" s="377"/>
      <c r="AC233" s="372"/>
      <c r="AD233" s="40"/>
      <c r="AE233" s="40"/>
      <c r="AF233" s="377"/>
      <c r="AG233" s="753"/>
      <c r="AH233" s="372" t="s">
        <v>57</v>
      </c>
      <c r="AI233" s="40"/>
      <c r="AJ233" s="40"/>
      <c r="AK233" s="377"/>
      <c r="AL233" s="372"/>
      <c r="AM233" s="40"/>
      <c r="AN233" s="40"/>
      <c r="AO233" s="807"/>
      <c r="AP233" s="372"/>
      <c r="AQ233" s="820"/>
      <c r="AR233" s="827"/>
      <c r="AS233" s="384"/>
      <c r="AT233" s="372"/>
      <c r="AU233" s="40"/>
      <c r="AV233" s="40"/>
      <c r="AW233" s="40"/>
      <c r="AX233" s="377"/>
      <c r="AY233" s="372"/>
      <c r="AZ233" s="40"/>
      <c r="BA233" s="40"/>
      <c r="BB233" s="377"/>
      <c r="BC233" s="221"/>
      <c r="BD233" s="221"/>
      <c r="BE233" s="221"/>
      <c r="BF233" s="221"/>
      <c r="BG233" s="221"/>
      <c r="BH233" s="221"/>
      <c r="BI233" s="221"/>
      <c r="BJ233" s="221"/>
      <c r="BK233" s="221"/>
      <c r="BL233" s="221"/>
      <c r="BM233" s="221"/>
      <c r="BN233" s="221"/>
      <c r="BO233" s="221"/>
      <c r="BP233" s="221"/>
      <c r="BQ233" s="221"/>
    </row>
    <row r="234" spans="1:69" ht="56.25" customHeight="1">
      <c r="A234" s="1042"/>
      <c r="B234" s="981"/>
      <c r="C234" s="897"/>
      <c r="D234" s="50" t="s">
        <v>634</v>
      </c>
      <c r="E234" s="14" t="s">
        <v>124</v>
      </c>
      <c r="F234" s="32"/>
      <c r="G234" s="341"/>
      <c r="H234" s="770"/>
      <c r="I234" s="370"/>
      <c r="J234" s="7"/>
      <c r="K234" s="7"/>
      <c r="L234" s="7"/>
      <c r="M234" s="7"/>
      <c r="N234" s="7"/>
      <c r="O234" s="7"/>
      <c r="P234" s="7"/>
      <c r="Q234" s="7"/>
      <c r="R234" s="7"/>
      <c r="S234" s="7"/>
      <c r="T234" s="7"/>
      <c r="U234" s="7"/>
      <c r="V234" s="375"/>
      <c r="W234" s="370"/>
      <c r="X234" s="7"/>
      <c r="Y234" s="7"/>
      <c r="Z234" s="375"/>
      <c r="AA234" s="370"/>
      <c r="AB234" s="375"/>
      <c r="AC234" s="370"/>
      <c r="AD234" s="7"/>
      <c r="AE234" s="7"/>
      <c r="AF234" s="375"/>
      <c r="AG234" s="797"/>
      <c r="AH234" s="370" t="s">
        <v>57</v>
      </c>
      <c r="AI234" s="218"/>
      <c r="AJ234" s="218"/>
      <c r="AK234" s="376"/>
      <c r="AL234" s="371"/>
      <c r="AM234" s="218"/>
      <c r="AN234" s="218"/>
      <c r="AO234" s="811"/>
      <c r="AP234" s="669" t="s">
        <v>57</v>
      </c>
      <c r="AQ234" s="39" t="s">
        <v>57</v>
      </c>
      <c r="AR234" s="378" t="s">
        <v>57</v>
      </c>
      <c r="AS234" s="382"/>
      <c r="AT234" s="370"/>
      <c r="AU234" s="7"/>
      <c r="AV234" s="7"/>
      <c r="AW234" s="7"/>
      <c r="AX234" s="375"/>
      <c r="AY234" s="371"/>
      <c r="AZ234" s="218"/>
      <c r="BA234" s="218"/>
      <c r="BB234" s="376"/>
      <c r="BC234" s="219"/>
      <c r="BD234" s="219"/>
      <c r="BE234" s="219"/>
      <c r="BF234" s="219"/>
      <c r="BG234" s="219"/>
      <c r="BH234" s="219"/>
      <c r="BI234" s="219"/>
      <c r="BJ234" s="219"/>
      <c r="BK234" s="219"/>
      <c r="BL234" s="219"/>
      <c r="BM234" s="219"/>
      <c r="BN234" s="219"/>
      <c r="BO234" s="219"/>
      <c r="BP234" s="219"/>
      <c r="BQ234" s="219"/>
    </row>
    <row r="235" spans="1:69" ht="56.25" customHeight="1">
      <c r="A235" s="1042"/>
      <c r="B235" s="981"/>
      <c r="C235" s="897"/>
      <c r="D235" s="50" t="s">
        <v>635</v>
      </c>
      <c r="E235" s="14" t="s">
        <v>124</v>
      </c>
      <c r="F235" s="9" t="s">
        <v>57</v>
      </c>
      <c r="G235" s="87" t="s">
        <v>80</v>
      </c>
      <c r="H235" s="761"/>
      <c r="I235" s="372"/>
      <c r="J235" s="40"/>
      <c r="K235" s="40"/>
      <c r="L235" s="40"/>
      <c r="M235" s="40"/>
      <c r="N235" s="40"/>
      <c r="O235" s="40"/>
      <c r="P235" s="40"/>
      <c r="Q235" s="40"/>
      <c r="R235" s="40"/>
      <c r="S235" s="40"/>
      <c r="T235" s="40"/>
      <c r="U235" s="40"/>
      <c r="V235" s="377"/>
      <c r="W235" s="372"/>
      <c r="X235" s="40"/>
      <c r="Y235" s="40"/>
      <c r="Z235" s="377"/>
      <c r="AA235" s="372"/>
      <c r="AB235" s="377"/>
      <c r="AC235" s="372"/>
      <c r="AD235" s="40"/>
      <c r="AE235" s="40"/>
      <c r="AF235" s="377"/>
      <c r="AG235" s="753"/>
      <c r="AH235" s="372"/>
      <c r="AI235" s="40"/>
      <c r="AJ235" s="40"/>
      <c r="AK235" s="377"/>
      <c r="AL235" s="372"/>
      <c r="AM235" s="40"/>
      <c r="AN235" s="40"/>
      <c r="AO235" s="807"/>
      <c r="AP235" s="372"/>
      <c r="AQ235" s="820"/>
      <c r="AR235" s="827"/>
      <c r="AS235" s="384"/>
      <c r="AT235" s="372"/>
      <c r="AU235" s="40"/>
      <c r="AV235" s="40"/>
      <c r="AW235" s="40"/>
      <c r="AX235" s="377"/>
      <c r="AY235" s="372"/>
      <c r="AZ235" s="40"/>
      <c r="BA235" s="40"/>
      <c r="BB235" s="377"/>
      <c r="BC235" s="221"/>
      <c r="BD235" s="221"/>
      <c r="BE235" s="221"/>
      <c r="BF235" s="221"/>
      <c r="BG235" s="221"/>
      <c r="BH235" s="221"/>
      <c r="BI235" s="221"/>
      <c r="BJ235" s="221"/>
      <c r="BK235" s="221"/>
      <c r="BL235" s="221"/>
      <c r="BM235" s="221"/>
      <c r="BN235" s="221"/>
      <c r="BO235" s="221"/>
      <c r="BP235" s="221"/>
      <c r="BQ235" s="221"/>
    </row>
    <row r="236" spans="1:69" ht="56.25" customHeight="1">
      <c r="A236" s="1042"/>
      <c r="B236" s="981"/>
      <c r="C236" s="897"/>
      <c r="D236" s="50" t="s">
        <v>636</v>
      </c>
      <c r="E236" s="14" t="s">
        <v>124</v>
      </c>
      <c r="F236" s="32"/>
      <c r="G236" s="88"/>
      <c r="H236" s="770"/>
      <c r="I236" s="371"/>
      <c r="J236" s="218"/>
      <c r="K236" s="218"/>
      <c r="L236" s="7" t="s">
        <v>57</v>
      </c>
      <c r="M236" s="7"/>
      <c r="N236" s="7"/>
      <c r="O236" s="7"/>
      <c r="P236" s="7"/>
      <c r="Q236" s="7"/>
      <c r="R236" s="7"/>
      <c r="S236" s="7"/>
      <c r="T236" s="7"/>
      <c r="U236" s="7"/>
      <c r="V236" s="376"/>
      <c r="W236" s="371"/>
      <c r="X236" s="218"/>
      <c r="Y236" s="218"/>
      <c r="Z236" s="375" t="s">
        <v>57</v>
      </c>
      <c r="AA236" s="371"/>
      <c r="AB236" s="376"/>
      <c r="AC236" s="370" t="s">
        <v>57</v>
      </c>
      <c r="AD236" s="218"/>
      <c r="AE236" s="218"/>
      <c r="AF236" s="376"/>
      <c r="AG236" s="750"/>
      <c r="AH236" s="669" t="s">
        <v>57</v>
      </c>
      <c r="AI236" s="39" t="s">
        <v>57</v>
      </c>
      <c r="AJ236" s="218"/>
      <c r="AK236" s="376"/>
      <c r="AL236" s="371"/>
      <c r="AM236" s="218"/>
      <c r="AN236" s="218"/>
      <c r="AO236" s="805"/>
      <c r="AP236" s="672"/>
      <c r="AQ236" s="39" t="s">
        <v>57</v>
      </c>
      <c r="AR236" s="375" t="s">
        <v>57</v>
      </c>
      <c r="AS236" s="383"/>
      <c r="AT236" s="371"/>
      <c r="AU236" s="218"/>
      <c r="AV236" s="218"/>
      <c r="AW236" s="218"/>
      <c r="AX236" s="376"/>
      <c r="AY236" s="371"/>
      <c r="AZ236" s="218"/>
      <c r="BA236" s="218"/>
      <c r="BB236" s="376"/>
      <c r="BC236" s="219"/>
      <c r="BD236" s="219"/>
      <c r="BE236" s="219"/>
      <c r="BF236" s="219"/>
      <c r="BG236" s="219"/>
      <c r="BH236" s="219"/>
      <c r="BI236" s="219"/>
      <c r="BJ236" s="219"/>
      <c r="BK236" s="219"/>
      <c r="BL236" s="219"/>
      <c r="BM236" s="219"/>
      <c r="BN236" s="219"/>
      <c r="BO236" s="219"/>
      <c r="BP236" s="219"/>
      <c r="BQ236" s="219"/>
    </row>
    <row r="237" spans="1:69" ht="56.25" customHeight="1">
      <c r="A237" s="1042"/>
      <c r="B237" s="981"/>
      <c r="C237" s="897"/>
      <c r="D237" s="50" t="s">
        <v>637</v>
      </c>
      <c r="E237" s="14" t="s">
        <v>124</v>
      </c>
      <c r="F237" s="32"/>
      <c r="G237" s="88"/>
      <c r="H237" s="770"/>
      <c r="I237" s="371"/>
      <c r="J237" s="218"/>
      <c r="K237" s="218"/>
      <c r="L237" s="7" t="s">
        <v>57</v>
      </c>
      <c r="M237" s="7"/>
      <c r="N237" s="7"/>
      <c r="O237" s="7"/>
      <c r="P237" s="7"/>
      <c r="Q237" s="7"/>
      <c r="R237" s="7"/>
      <c r="S237" s="7"/>
      <c r="T237" s="7"/>
      <c r="U237" s="7"/>
      <c r="V237" s="376"/>
      <c r="W237" s="371"/>
      <c r="X237" s="218"/>
      <c r="Y237" s="218"/>
      <c r="Z237" s="375" t="s">
        <v>57</v>
      </c>
      <c r="AA237" s="371"/>
      <c r="AB237" s="376"/>
      <c r="AC237" s="370" t="s">
        <v>57</v>
      </c>
      <c r="AD237" s="218"/>
      <c r="AE237" s="218"/>
      <c r="AF237" s="376"/>
      <c r="AG237" s="750"/>
      <c r="AH237" s="669" t="s">
        <v>57</v>
      </c>
      <c r="AI237" s="39" t="s">
        <v>57</v>
      </c>
      <c r="AJ237" s="218"/>
      <c r="AK237" s="376"/>
      <c r="AL237" s="371"/>
      <c r="AM237" s="218"/>
      <c r="AN237" s="218"/>
      <c r="AO237" s="805"/>
      <c r="AP237" s="669" t="s">
        <v>57</v>
      </c>
      <c r="AQ237" s="818"/>
      <c r="AR237" s="375" t="s">
        <v>57</v>
      </c>
      <c r="AS237" s="383"/>
      <c r="AT237" s="371"/>
      <c r="AU237" s="218"/>
      <c r="AV237" s="218"/>
      <c r="AW237" s="218"/>
      <c r="AX237" s="376"/>
      <c r="AY237" s="371"/>
      <c r="AZ237" s="218"/>
      <c r="BA237" s="218"/>
      <c r="BB237" s="376"/>
      <c r="BC237" s="219"/>
      <c r="BD237" s="219"/>
      <c r="BE237" s="219"/>
      <c r="BF237" s="219"/>
      <c r="BG237" s="219"/>
      <c r="BH237" s="219"/>
      <c r="BI237" s="219"/>
      <c r="BJ237" s="219"/>
      <c r="BK237" s="219"/>
      <c r="BL237" s="219"/>
      <c r="BM237" s="219"/>
      <c r="BN237" s="219"/>
      <c r="BO237" s="219"/>
      <c r="BP237" s="219"/>
      <c r="BQ237" s="219"/>
    </row>
    <row r="238" spans="1:69" ht="56.25" customHeight="1">
      <c r="A238" s="1042"/>
      <c r="B238" s="981"/>
      <c r="C238" s="897"/>
      <c r="D238" s="50" t="s">
        <v>638</v>
      </c>
      <c r="E238" s="14" t="s">
        <v>124</v>
      </c>
      <c r="F238" s="32"/>
      <c r="G238" s="88"/>
      <c r="H238" s="770"/>
      <c r="I238" s="371"/>
      <c r="J238" s="218"/>
      <c r="K238" s="218"/>
      <c r="L238" s="7" t="s">
        <v>57</v>
      </c>
      <c r="M238" s="7"/>
      <c r="N238" s="7"/>
      <c r="O238" s="7"/>
      <c r="P238" s="7"/>
      <c r="Q238" s="7"/>
      <c r="R238" s="7"/>
      <c r="S238" s="7"/>
      <c r="T238" s="7"/>
      <c r="U238" s="7"/>
      <c r="V238" s="376"/>
      <c r="W238" s="371"/>
      <c r="X238" s="218"/>
      <c r="Y238" s="218"/>
      <c r="Z238" s="375" t="s">
        <v>57</v>
      </c>
      <c r="AA238" s="371"/>
      <c r="AB238" s="376"/>
      <c r="AC238" s="370" t="s">
        <v>57</v>
      </c>
      <c r="AD238" s="218"/>
      <c r="AE238" s="218"/>
      <c r="AF238" s="376"/>
      <c r="AG238" s="750"/>
      <c r="AH238" s="669" t="s">
        <v>57</v>
      </c>
      <c r="AI238" s="39" t="s">
        <v>57</v>
      </c>
      <c r="AJ238" s="218"/>
      <c r="AK238" s="376"/>
      <c r="AL238" s="371"/>
      <c r="AM238" s="218"/>
      <c r="AN238" s="218"/>
      <c r="AO238" s="805"/>
      <c r="AP238" s="672"/>
      <c r="AQ238" s="818"/>
      <c r="AR238" s="375" t="s">
        <v>57</v>
      </c>
      <c r="AS238" s="383"/>
      <c r="AT238" s="371"/>
      <c r="AU238" s="218"/>
      <c r="AV238" s="218"/>
      <c r="AW238" s="218"/>
      <c r="AX238" s="376"/>
      <c r="AY238" s="371"/>
      <c r="AZ238" s="218"/>
      <c r="BA238" s="218"/>
      <c r="BB238" s="376"/>
      <c r="BC238" s="219"/>
      <c r="BD238" s="219"/>
      <c r="BE238" s="219"/>
      <c r="BF238" s="219"/>
      <c r="BG238" s="219"/>
      <c r="BH238" s="219"/>
      <c r="BI238" s="219"/>
      <c r="BJ238" s="219"/>
      <c r="BK238" s="219"/>
      <c r="BL238" s="219"/>
      <c r="BM238" s="219"/>
      <c r="BN238" s="219"/>
      <c r="BO238" s="219"/>
      <c r="BP238" s="219"/>
      <c r="BQ238" s="219"/>
    </row>
    <row r="239" spans="1:69" ht="56.25" customHeight="1">
      <c r="A239" s="1042"/>
      <c r="B239" s="981"/>
      <c r="C239" s="897"/>
      <c r="D239" s="50" t="s">
        <v>639</v>
      </c>
      <c r="E239" s="14" t="s">
        <v>124</v>
      </c>
      <c r="F239" s="9" t="s">
        <v>57</v>
      </c>
      <c r="G239" s="91" t="s">
        <v>388</v>
      </c>
      <c r="H239" s="773"/>
      <c r="I239" s="372"/>
      <c r="J239" s="40"/>
      <c r="K239" s="40"/>
      <c r="L239" s="40"/>
      <c r="M239" s="40"/>
      <c r="N239" s="40"/>
      <c r="O239" s="40"/>
      <c r="P239" s="40"/>
      <c r="Q239" s="40"/>
      <c r="R239" s="40"/>
      <c r="S239" s="40"/>
      <c r="T239" s="40"/>
      <c r="U239" s="40"/>
      <c r="V239" s="377"/>
      <c r="W239" s="372"/>
      <c r="X239" s="40"/>
      <c r="Y239" s="40"/>
      <c r="Z239" s="377"/>
      <c r="AA239" s="372"/>
      <c r="AB239" s="377"/>
      <c r="AC239" s="372"/>
      <c r="AD239" s="40"/>
      <c r="AE239" s="40"/>
      <c r="AF239" s="377"/>
      <c r="AG239" s="753"/>
      <c r="AH239" s="372" t="s">
        <v>57</v>
      </c>
      <c r="AI239" s="40" t="s">
        <v>57</v>
      </c>
      <c r="AJ239" s="40"/>
      <c r="AK239" s="377"/>
      <c r="AL239" s="372"/>
      <c r="AM239" s="40"/>
      <c r="AN239" s="40"/>
      <c r="AO239" s="807"/>
      <c r="AP239" s="372"/>
      <c r="AQ239" s="820"/>
      <c r="AR239" s="377" t="s">
        <v>57</v>
      </c>
      <c r="AS239" s="384"/>
      <c r="AT239" s="372"/>
      <c r="AU239" s="40"/>
      <c r="AV239" s="40"/>
      <c r="AW239" s="40"/>
      <c r="AX239" s="377"/>
      <c r="AY239" s="372"/>
      <c r="AZ239" s="40"/>
      <c r="BA239" s="40"/>
      <c r="BB239" s="377"/>
      <c r="BC239" s="221"/>
      <c r="BD239" s="221"/>
      <c r="BE239" s="221"/>
      <c r="BF239" s="221"/>
      <c r="BG239" s="221"/>
      <c r="BH239" s="221"/>
      <c r="BI239" s="221"/>
      <c r="BJ239" s="221"/>
      <c r="BK239" s="221"/>
      <c r="BL239" s="221"/>
      <c r="BM239" s="221"/>
      <c r="BN239" s="221"/>
      <c r="BO239" s="221"/>
      <c r="BP239" s="221"/>
      <c r="BQ239" s="221"/>
    </row>
    <row r="240" spans="1:69" ht="56.25" customHeight="1">
      <c r="A240" s="1042"/>
      <c r="B240" s="981"/>
      <c r="C240" s="897"/>
      <c r="D240" s="50" t="s">
        <v>640</v>
      </c>
      <c r="E240" s="14" t="s">
        <v>124</v>
      </c>
      <c r="F240" s="9" t="s">
        <v>57</v>
      </c>
      <c r="G240" s="87" t="s">
        <v>389</v>
      </c>
      <c r="H240" s="761"/>
      <c r="I240" s="372"/>
      <c r="J240" s="40"/>
      <c r="K240" s="40"/>
      <c r="L240" s="40"/>
      <c r="M240" s="40"/>
      <c r="N240" s="40"/>
      <c r="O240" s="40"/>
      <c r="P240" s="40"/>
      <c r="Q240" s="40"/>
      <c r="R240" s="40"/>
      <c r="S240" s="40"/>
      <c r="T240" s="40"/>
      <c r="U240" s="40"/>
      <c r="V240" s="377"/>
      <c r="W240" s="372"/>
      <c r="X240" s="40"/>
      <c r="Y240" s="40"/>
      <c r="Z240" s="377"/>
      <c r="AA240" s="372"/>
      <c r="AB240" s="377"/>
      <c r="AC240" s="372"/>
      <c r="AD240" s="40"/>
      <c r="AE240" s="40"/>
      <c r="AF240" s="377"/>
      <c r="AG240" s="753"/>
      <c r="AH240" s="372"/>
      <c r="AI240" s="40"/>
      <c r="AJ240" s="40"/>
      <c r="AK240" s="377"/>
      <c r="AL240" s="372"/>
      <c r="AM240" s="40"/>
      <c r="AN240" s="40"/>
      <c r="AO240" s="807"/>
      <c r="AP240" s="372"/>
      <c r="AQ240" s="820"/>
      <c r="AR240" s="833"/>
      <c r="AS240" s="384"/>
      <c r="AT240" s="372"/>
      <c r="AU240" s="40"/>
      <c r="AV240" s="40"/>
      <c r="AW240" s="40"/>
      <c r="AX240" s="377"/>
      <c r="AY240" s="372"/>
      <c r="AZ240" s="40"/>
      <c r="BA240" s="40"/>
      <c r="BB240" s="377"/>
      <c r="BC240" s="221"/>
      <c r="BD240" s="221"/>
      <c r="BE240" s="221"/>
      <c r="BF240" s="221"/>
      <c r="BG240" s="221"/>
      <c r="BH240" s="221"/>
      <c r="BI240" s="221"/>
      <c r="BJ240" s="221"/>
      <c r="BK240" s="221"/>
      <c r="BL240" s="221"/>
      <c r="BM240" s="221"/>
      <c r="BN240" s="221"/>
      <c r="BO240" s="221"/>
      <c r="BP240" s="221"/>
      <c r="BQ240" s="221"/>
    </row>
    <row r="241" spans="1:69" ht="56.25" customHeight="1">
      <c r="A241" s="1042"/>
      <c r="B241" s="981"/>
      <c r="C241" s="897"/>
      <c r="D241" s="50" t="s">
        <v>641</v>
      </c>
      <c r="E241" s="14" t="s">
        <v>124</v>
      </c>
      <c r="F241" s="32"/>
      <c r="G241" s="88"/>
      <c r="H241" s="770"/>
      <c r="I241" s="371"/>
      <c r="J241" s="218"/>
      <c r="K241" s="218"/>
      <c r="L241" s="7" t="s">
        <v>57</v>
      </c>
      <c r="M241" s="7"/>
      <c r="N241" s="7"/>
      <c r="O241" s="7"/>
      <c r="P241" s="7"/>
      <c r="Q241" s="7"/>
      <c r="R241" s="7"/>
      <c r="S241" s="7"/>
      <c r="T241" s="7"/>
      <c r="U241" s="7"/>
      <c r="V241" s="376"/>
      <c r="W241" s="371"/>
      <c r="X241" s="218"/>
      <c r="Y241" s="218"/>
      <c r="Z241" s="375" t="s">
        <v>57</v>
      </c>
      <c r="AA241" s="371"/>
      <c r="AB241" s="376"/>
      <c r="AC241" s="370" t="s">
        <v>57</v>
      </c>
      <c r="AD241" s="218"/>
      <c r="AE241" s="218"/>
      <c r="AF241" s="376"/>
      <c r="AG241" s="796"/>
      <c r="AH241" s="370" t="s">
        <v>57</v>
      </c>
      <c r="AI241" s="218"/>
      <c r="AJ241" s="218"/>
      <c r="AK241" s="376"/>
      <c r="AL241" s="371"/>
      <c r="AM241" s="218"/>
      <c r="AN241" s="218"/>
      <c r="AO241" s="805"/>
      <c r="AP241" s="669" t="s">
        <v>57</v>
      </c>
      <c r="AQ241" s="818"/>
      <c r="AR241" s="375" t="s">
        <v>57</v>
      </c>
      <c r="AS241" s="383"/>
      <c r="AT241" s="371"/>
      <c r="AU241" s="218"/>
      <c r="AV241" s="218"/>
      <c r="AW241" s="218"/>
      <c r="AX241" s="376"/>
      <c r="AY241" s="371"/>
      <c r="AZ241" s="218"/>
      <c r="BA241" s="218"/>
      <c r="BB241" s="376"/>
      <c r="BC241" s="219"/>
      <c r="BD241" s="219"/>
      <c r="BE241" s="219"/>
      <c r="BF241" s="219"/>
      <c r="BG241" s="219"/>
      <c r="BH241" s="219"/>
      <c r="BI241" s="219"/>
      <c r="BJ241" s="219"/>
      <c r="BK241" s="219"/>
      <c r="BL241" s="219"/>
      <c r="BM241" s="219"/>
      <c r="BN241" s="219"/>
      <c r="BO241" s="219"/>
      <c r="BP241" s="219"/>
      <c r="BQ241" s="219"/>
    </row>
    <row r="242" spans="1:69" ht="56.25" customHeight="1">
      <c r="A242" s="1042"/>
      <c r="B242" s="981"/>
      <c r="C242" s="897"/>
      <c r="D242" s="354" t="s">
        <v>675</v>
      </c>
      <c r="E242" s="14" t="s">
        <v>124</v>
      </c>
      <c r="F242" s="9" t="s">
        <v>57</v>
      </c>
      <c r="G242" s="91" t="s">
        <v>388</v>
      </c>
      <c r="H242" s="773"/>
      <c r="I242" s="372"/>
      <c r="J242" s="40"/>
      <c r="K242" s="40"/>
      <c r="L242" s="40"/>
      <c r="M242" s="40"/>
      <c r="N242" s="40"/>
      <c r="O242" s="40"/>
      <c r="P242" s="40"/>
      <c r="Q242" s="40"/>
      <c r="R242" s="40"/>
      <c r="S242" s="40"/>
      <c r="T242" s="40"/>
      <c r="U242" s="40"/>
      <c r="V242" s="377"/>
      <c r="W242" s="372"/>
      <c r="X242" s="40"/>
      <c r="Y242" s="40"/>
      <c r="Z242" s="377"/>
      <c r="AA242" s="372"/>
      <c r="AB242" s="377"/>
      <c r="AC242" s="372"/>
      <c r="AD242" s="40"/>
      <c r="AE242" s="40"/>
      <c r="AF242" s="377"/>
      <c r="AG242" s="753"/>
      <c r="AH242" s="372"/>
      <c r="AI242" s="40"/>
      <c r="AJ242" s="40"/>
      <c r="AK242" s="377"/>
      <c r="AL242" s="372"/>
      <c r="AM242" s="40"/>
      <c r="AN242" s="40"/>
      <c r="AO242" s="807"/>
      <c r="AP242" s="372" t="s">
        <v>57</v>
      </c>
      <c r="AQ242" s="820"/>
      <c r="AR242" s="377" t="s">
        <v>57</v>
      </c>
      <c r="AS242" s="384"/>
      <c r="AT242" s="372"/>
      <c r="AU242" s="40"/>
      <c r="AV242" s="40"/>
      <c r="AW242" s="40"/>
      <c r="AX242" s="377"/>
      <c r="AY242" s="372"/>
      <c r="AZ242" s="40"/>
      <c r="BA242" s="40"/>
      <c r="BB242" s="377"/>
      <c r="BC242" s="221"/>
      <c r="BD242" s="221"/>
      <c r="BE242" s="221"/>
      <c r="BF242" s="221"/>
      <c r="BG242" s="221"/>
      <c r="BH242" s="221"/>
      <c r="BI242" s="221"/>
      <c r="BJ242" s="221"/>
      <c r="BK242" s="221"/>
      <c r="BL242" s="221"/>
      <c r="BM242" s="221"/>
      <c r="BN242" s="221"/>
      <c r="BO242" s="221"/>
      <c r="BP242" s="221"/>
      <c r="BQ242" s="221"/>
    </row>
    <row r="243" spans="1:69" ht="69.75" customHeight="1" thickBot="1">
      <c r="A243" s="1045"/>
      <c r="B243" s="982"/>
      <c r="C243" s="901"/>
      <c r="D243" s="51" t="s">
        <v>642</v>
      </c>
      <c r="E243" s="20" t="s">
        <v>124</v>
      </c>
      <c r="F243" s="22" t="s">
        <v>57</v>
      </c>
      <c r="G243" s="101" t="s">
        <v>81</v>
      </c>
      <c r="H243" s="777"/>
      <c r="I243" s="374"/>
      <c r="J243" s="42"/>
      <c r="K243" s="42"/>
      <c r="L243" s="42"/>
      <c r="M243" s="42"/>
      <c r="N243" s="42"/>
      <c r="O243" s="42"/>
      <c r="P243" s="42"/>
      <c r="Q243" s="42"/>
      <c r="R243" s="42"/>
      <c r="S243" s="42"/>
      <c r="T243" s="42"/>
      <c r="U243" s="42"/>
      <c r="V243" s="380"/>
      <c r="W243" s="374"/>
      <c r="X243" s="42"/>
      <c r="Y243" s="42"/>
      <c r="Z243" s="380"/>
      <c r="AA243" s="374"/>
      <c r="AB243" s="380"/>
      <c r="AC243" s="374"/>
      <c r="AD243" s="42"/>
      <c r="AE243" s="42"/>
      <c r="AF243" s="380"/>
      <c r="AG243" s="798"/>
      <c r="AH243" s="374"/>
      <c r="AI243" s="42"/>
      <c r="AJ243" s="42"/>
      <c r="AK243" s="380"/>
      <c r="AL243" s="374"/>
      <c r="AM243" s="42"/>
      <c r="AN243" s="42"/>
      <c r="AO243" s="812"/>
      <c r="AP243" s="374" t="s">
        <v>57</v>
      </c>
      <c r="AQ243" s="836"/>
      <c r="AR243" s="380" t="s">
        <v>57</v>
      </c>
      <c r="AS243" s="700"/>
      <c r="AT243" s="374"/>
      <c r="AU243" s="42"/>
      <c r="AV243" s="42"/>
      <c r="AW243" s="42"/>
      <c r="AX243" s="380"/>
      <c r="AY243" s="374"/>
      <c r="AZ243" s="42"/>
      <c r="BA243" s="42"/>
      <c r="BB243" s="380"/>
      <c r="BC243" s="225"/>
      <c r="BD243" s="225"/>
      <c r="BE243" s="225"/>
      <c r="BF243" s="225"/>
      <c r="BG243" s="225"/>
      <c r="BH243" s="225"/>
      <c r="BI243" s="225"/>
      <c r="BJ243" s="225"/>
      <c r="BK243" s="225"/>
      <c r="BL243" s="225"/>
      <c r="BM243" s="225"/>
      <c r="BN243" s="225"/>
      <c r="BO243" s="225"/>
      <c r="BP243" s="225"/>
      <c r="BQ243" s="225"/>
    </row>
    <row r="244" spans="1:69">
      <c r="G244" s="102"/>
      <c r="H244" s="130"/>
      <c r="W244" s="2"/>
      <c r="X244" s="2"/>
      <c r="Y244" s="2"/>
      <c r="Z244" s="2"/>
    </row>
    <row r="245" spans="1:69">
      <c r="G245" s="102"/>
      <c r="H245" s="130"/>
      <c r="W245" s="2"/>
      <c r="X245" s="2"/>
      <c r="Y245" s="2"/>
      <c r="Z245" s="2"/>
      <c r="AC245" s="133"/>
    </row>
    <row r="246" spans="1:69">
      <c r="D246" s="46"/>
      <c r="E246" s="31"/>
      <c r="F246" s="31"/>
      <c r="G246" s="102"/>
      <c r="H246" s="130"/>
      <c r="W246" s="2"/>
      <c r="X246" s="2"/>
      <c r="Y246" s="2"/>
      <c r="Z246" s="2"/>
      <c r="AC246" s="133"/>
    </row>
    <row r="247" spans="1:69">
      <c r="D247" s="46"/>
      <c r="E247" s="31"/>
      <c r="F247" s="31"/>
      <c r="G247" s="102"/>
      <c r="H247" s="130"/>
      <c r="W247" s="2"/>
      <c r="X247" s="2"/>
      <c r="Y247" s="2"/>
      <c r="Z247" s="2"/>
      <c r="AC247" s="133"/>
    </row>
    <row r="248" spans="1:69">
      <c r="D248" s="46"/>
      <c r="E248" s="31"/>
      <c r="F248" s="31"/>
      <c r="G248" s="102"/>
      <c r="H248" s="130"/>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row>
    <row r="249" spans="1:69">
      <c r="D249" s="46"/>
      <c r="E249" s="31"/>
      <c r="F249" s="31"/>
      <c r="G249" s="102"/>
      <c r="H249" s="130"/>
      <c r="I249" s="177"/>
      <c r="J249" s="177"/>
      <c r="K249" s="177"/>
      <c r="L249" s="177"/>
      <c r="M249" s="177"/>
      <c r="N249" s="177"/>
      <c r="O249" s="177"/>
      <c r="P249" s="177"/>
      <c r="Q249" s="177"/>
      <c r="R249" s="177"/>
      <c r="S249" s="177"/>
      <c r="T249" s="177"/>
      <c r="U249" s="177"/>
      <c r="V249" s="177"/>
      <c r="W249" s="177"/>
      <c r="X249" s="177"/>
      <c r="Y249" s="177"/>
      <c r="Z249" s="177"/>
      <c r="AA249" s="177"/>
      <c r="AB249" s="177"/>
      <c r="AC249" s="177"/>
      <c r="AD249" s="177"/>
      <c r="AE249" s="177"/>
      <c r="AF249" s="177"/>
      <c r="AG249" s="177"/>
      <c r="AH249" s="177"/>
      <c r="AI249" s="177"/>
      <c r="AJ249" s="177"/>
      <c r="AK249" s="177"/>
      <c r="AL249" s="177"/>
      <c r="AM249" s="177"/>
      <c r="AN249" s="177"/>
      <c r="AO249" s="177"/>
      <c r="AP249" s="177"/>
      <c r="AQ249" s="177"/>
      <c r="AR249" s="177"/>
      <c r="AS249" s="177"/>
      <c r="AT249" s="177"/>
      <c r="AU249" s="177"/>
      <c r="AV249" s="177"/>
      <c r="AW249" s="177"/>
      <c r="AX249" s="177"/>
      <c r="AY249" s="177"/>
      <c r="AZ249" s="177"/>
      <c r="BA249" s="177"/>
      <c r="BB249" s="177"/>
      <c r="BC249" s="177"/>
      <c r="BD249" s="177"/>
      <c r="BE249" s="177"/>
      <c r="BF249" s="177"/>
      <c r="BG249" s="177"/>
      <c r="BH249" s="177"/>
      <c r="BI249" s="177"/>
      <c r="BJ249" s="177"/>
      <c r="BK249" s="177"/>
      <c r="BL249" s="177"/>
      <c r="BM249" s="177"/>
      <c r="BN249" s="177"/>
      <c r="BO249" s="177"/>
      <c r="BP249" s="177"/>
      <c r="BQ249" s="177"/>
    </row>
    <row r="250" spans="1:69">
      <c r="D250" s="46"/>
      <c r="E250" s="31"/>
      <c r="F250" s="31"/>
      <c r="G250" s="102"/>
      <c r="H250" s="130"/>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row>
    <row r="251" spans="1:69">
      <c r="G251" s="102"/>
      <c r="H251" s="130"/>
      <c r="I251" s="177"/>
      <c r="J251" s="177"/>
      <c r="K251" s="177"/>
      <c r="L251" s="177"/>
      <c r="M251" s="177"/>
      <c r="N251" s="177"/>
      <c r="O251" s="177"/>
      <c r="P251" s="177"/>
      <c r="Q251" s="177"/>
      <c r="R251" s="177"/>
      <c r="S251" s="177"/>
      <c r="T251" s="177"/>
      <c r="U251" s="177"/>
      <c r="V251" s="177"/>
      <c r="W251" s="177"/>
      <c r="X251" s="177"/>
      <c r="Y251" s="177"/>
      <c r="Z251" s="177"/>
      <c r="AA251" s="177"/>
      <c r="AB251" s="177"/>
      <c r="AC251" s="177"/>
      <c r="AD251" s="177"/>
      <c r="AE251" s="177"/>
      <c r="AF251" s="177"/>
      <c r="AG251" s="177"/>
      <c r="AH251" s="177"/>
      <c r="AI251" s="177"/>
      <c r="AJ251" s="177"/>
      <c r="AK251" s="177"/>
      <c r="AL251" s="177"/>
      <c r="AM251" s="177"/>
      <c r="AN251" s="177"/>
      <c r="AO251" s="177"/>
      <c r="AP251" s="177"/>
      <c r="AQ251" s="177"/>
      <c r="AR251" s="177"/>
      <c r="AS251" s="177"/>
      <c r="AT251" s="177"/>
      <c r="AU251" s="177"/>
      <c r="AV251" s="177"/>
      <c r="AW251" s="177"/>
      <c r="AX251" s="177"/>
      <c r="AY251" s="177"/>
      <c r="AZ251" s="177"/>
      <c r="BA251" s="177"/>
      <c r="BB251" s="177"/>
      <c r="BC251" s="177"/>
      <c r="BD251" s="177"/>
      <c r="BE251" s="177"/>
      <c r="BF251" s="177"/>
      <c r="BG251" s="177"/>
      <c r="BH251" s="177"/>
      <c r="BI251" s="177"/>
      <c r="BJ251" s="177"/>
      <c r="BK251" s="177"/>
      <c r="BL251" s="177"/>
      <c r="BM251" s="177"/>
      <c r="BN251" s="177"/>
      <c r="BO251" s="177"/>
      <c r="BP251" s="177"/>
      <c r="BQ251" s="177"/>
    </row>
    <row r="252" spans="1:69">
      <c r="G252" s="102"/>
      <c r="H252" s="130"/>
      <c r="W252" s="2"/>
      <c r="X252" s="2"/>
      <c r="Y252" s="2"/>
      <c r="Z252" s="2"/>
      <c r="AC252" s="133"/>
    </row>
    <row r="253" spans="1:69">
      <c r="G253" s="102"/>
      <c r="H253" s="130"/>
      <c r="W253" s="2"/>
      <c r="X253" s="2"/>
      <c r="Y253" s="2"/>
      <c r="Z253" s="2"/>
      <c r="AC253" s="133"/>
    </row>
    <row r="254" spans="1:69">
      <c r="G254" s="102"/>
      <c r="H254" s="130"/>
      <c r="W254" s="2"/>
      <c r="X254" s="2"/>
      <c r="Y254" s="2"/>
      <c r="Z254" s="2"/>
      <c r="AC254" s="133"/>
    </row>
    <row r="255" spans="1:69">
      <c r="G255" s="102"/>
      <c r="H255" s="130"/>
      <c r="W255" s="2"/>
      <c r="X255" s="2"/>
      <c r="Y255" s="2"/>
      <c r="Z255" s="2"/>
      <c r="AC255" s="133"/>
    </row>
    <row r="256" spans="1:69">
      <c r="G256" s="102"/>
      <c r="H256" s="130"/>
      <c r="W256" s="2"/>
      <c r="X256" s="2"/>
      <c r="Y256" s="2"/>
      <c r="Z256" s="2"/>
      <c r="AC256" s="133"/>
    </row>
    <row r="257" spans="4:29" ht="29.25">
      <c r="D257" s="131"/>
      <c r="G257" s="102"/>
      <c r="H257" s="130"/>
      <c r="W257" s="2"/>
      <c r="X257" s="2"/>
      <c r="Y257" s="2"/>
      <c r="Z257" s="2"/>
      <c r="AC257" s="133"/>
    </row>
    <row r="258" spans="4:29">
      <c r="G258" s="102"/>
      <c r="H258" s="130"/>
      <c r="W258" s="2"/>
      <c r="X258" s="2"/>
      <c r="Y258" s="2"/>
      <c r="Z258" s="2"/>
      <c r="AC258" s="133"/>
    </row>
    <row r="259" spans="4:29">
      <c r="G259" s="102"/>
      <c r="H259" s="130"/>
      <c r="W259" s="2"/>
      <c r="X259" s="2"/>
      <c r="Y259" s="2"/>
      <c r="Z259" s="2"/>
      <c r="AC259" s="133"/>
    </row>
    <row r="260" spans="4:29">
      <c r="G260" s="102"/>
      <c r="H260" s="130"/>
      <c r="W260" s="2"/>
      <c r="X260" s="2"/>
      <c r="Y260" s="2"/>
      <c r="Z260" s="2"/>
      <c r="AC260" s="133"/>
    </row>
    <row r="261" spans="4:29">
      <c r="G261" s="102"/>
      <c r="H261" s="130"/>
      <c r="W261" s="2"/>
      <c r="X261" s="2"/>
      <c r="Y261" s="2"/>
      <c r="Z261" s="2"/>
      <c r="AC261" s="133"/>
    </row>
    <row r="262" spans="4:29">
      <c r="G262" s="102"/>
      <c r="H262" s="130"/>
      <c r="W262" s="2"/>
      <c r="X262" s="2"/>
      <c r="Y262" s="2"/>
      <c r="Z262" s="2"/>
      <c r="AC262" s="133"/>
    </row>
    <row r="263" spans="4:29">
      <c r="G263" s="102"/>
      <c r="H263" s="130"/>
      <c r="W263" s="2"/>
      <c r="X263" s="2"/>
      <c r="Y263" s="2"/>
      <c r="Z263" s="2"/>
      <c r="AC263" s="133"/>
    </row>
    <row r="264" spans="4:29">
      <c r="G264" s="102"/>
      <c r="H264" s="130"/>
      <c r="W264" s="2"/>
      <c r="X264" s="2"/>
      <c r="Y264" s="2"/>
      <c r="Z264" s="2"/>
      <c r="AC264" s="133"/>
    </row>
    <row r="265" spans="4:29">
      <c r="G265" s="102"/>
      <c r="H265" s="130"/>
      <c r="W265" s="2"/>
      <c r="X265" s="2"/>
      <c r="Y265" s="2"/>
      <c r="Z265" s="2"/>
      <c r="AC265" s="133"/>
    </row>
    <row r="266" spans="4:29">
      <c r="G266" s="102"/>
      <c r="H266" s="130"/>
      <c r="W266" s="2"/>
      <c r="X266" s="2"/>
      <c r="Y266" s="2"/>
      <c r="Z266" s="2"/>
      <c r="AC266" s="133"/>
    </row>
    <row r="267" spans="4:29">
      <c r="G267" s="102"/>
      <c r="H267" s="130"/>
      <c r="W267" s="2"/>
      <c r="X267" s="2"/>
      <c r="Y267" s="2"/>
      <c r="Z267" s="2"/>
      <c r="AC267" s="133"/>
    </row>
    <row r="268" spans="4:29">
      <c r="G268" s="102"/>
      <c r="H268" s="130"/>
      <c r="W268" s="2"/>
      <c r="X268" s="2"/>
      <c r="Y268" s="2"/>
      <c r="Z268" s="2"/>
      <c r="AC268" s="133"/>
    </row>
    <row r="269" spans="4:29">
      <c r="G269" s="102"/>
      <c r="H269" s="130"/>
      <c r="W269" s="2"/>
      <c r="X269" s="2"/>
      <c r="Y269" s="2"/>
      <c r="Z269" s="2"/>
      <c r="AC269" s="133"/>
    </row>
    <row r="270" spans="4:29">
      <c r="G270" s="102"/>
      <c r="H270" s="130"/>
      <c r="W270" s="2"/>
      <c r="X270" s="2"/>
      <c r="Y270" s="2"/>
      <c r="Z270" s="2"/>
      <c r="AC270" s="133"/>
    </row>
    <row r="271" spans="4:29">
      <c r="G271" s="102"/>
      <c r="H271" s="130"/>
      <c r="W271" s="2"/>
      <c r="X271" s="2"/>
      <c r="Y271" s="2"/>
      <c r="Z271" s="2"/>
      <c r="AC271" s="133"/>
    </row>
    <row r="272" spans="4:29">
      <c r="G272" s="102"/>
      <c r="H272" s="130"/>
      <c r="W272" s="2"/>
      <c r="X272" s="2"/>
      <c r="Y272" s="2"/>
      <c r="Z272" s="2"/>
      <c r="AC272" s="133"/>
    </row>
    <row r="273" spans="7:29">
      <c r="G273" s="102"/>
      <c r="H273" s="130"/>
      <c r="W273" s="2"/>
      <c r="X273" s="2"/>
      <c r="Y273" s="2"/>
      <c r="Z273" s="2"/>
      <c r="AC273" s="133"/>
    </row>
    <row r="274" spans="7:29">
      <c r="G274" s="102"/>
      <c r="H274" s="130"/>
      <c r="W274" s="2"/>
      <c r="X274" s="2"/>
      <c r="Y274" s="2"/>
      <c r="Z274" s="2"/>
      <c r="AC274" s="133"/>
    </row>
    <row r="275" spans="7:29">
      <c r="G275" s="102"/>
      <c r="H275" s="130"/>
      <c r="W275" s="2"/>
      <c r="X275" s="2"/>
      <c r="Y275" s="2"/>
      <c r="Z275" s="2"/>
      <c r="AC275" s="133"/>
    </row>
    <row r="276" spans="7:29">
      <c r="G276" s="102"/>
      <c r="H276" s="130"/>
      <c r="W276" s="2"/>
      <c r="X276" s="2"/>
      <c r="Y276" s="2"/>
      <c r="Z276" s="2"/>
      <c r="AC276" s="133"/>
    </row>
    <row r="277" spans="7:29">
      <c r="G277" s="102"/>
      <c r="H277" s="130"/>
      <c r="W277" s="2"/>
      <c r="X277" s="2"/>
      <c r="Y277" s="2"/>
      <c r="Z277" s="2"/>
      <c r="AC277" s="133"/>
    </row>
    <row r="278" spans="7:29">
      <c r="G278" s="102"/>
      <c r="H278" s="130"/>
      <c r="W278" s="2"/>
      <c r="X278" s="2"/>
      <c r="Y278" s="2"/>
      <c r="Z278" s="2"/>
      <c r="AC278" s="133"/>
    </row>
    <row r="279" spans="7:29">
      <c r="G279" s="102"/>
      <c r="H279" s="130"/>
      <c r="W279" s="2"/>
      <c r="X279" s="2"/>
      <c r="Y279" s="2"/>
      <c r="Z279" s="2"/>
      <c r="AC279" s="133"/>
    </row>
    <row r="280" spans="7:29">
      <c r="G280" s="102"/>
      <c r="H280" s="130"/>
      <c r="W280" s="2"/>
      <c r="X280" s="2"/>
      <c r="Y280" s="2"/>
      <c r="Z280" s="2"/>
      <c r="AC280" s="133"/>
    </row>
    <row r="281" spans="7:29">
      <c r="G281" s="102"/>
      <c r="H281" s="130"/>
      <c r="W281" s="2"/>
      <c r="X281" s="2"/>
      <c r="Y281" s="2"/>
      <c r="Z281" s="2"/>
      <c r="AC281" s="133"/>
    </row>
    <row r="282" spans="7:29">
      <c r="G282" s="102"/>
      <c r="H282" s="130"/>
      <c r="W282" s="2"/>
      <c r="X282" s="2"/>
      <c r="Y282" s="2"/>
      <c r="Z282" s="2"/>
      <c r="AC282" s="133"/>
    </row>
    <row r="283" spans="7:29">
      <c r="G283" s="102"/>
      <c r="H283" s="130"/>
      <c r="W283" s="2"/>
      <c r="X283" s="2"/>
      <c r="Y283" s="2"/>
      <c r="Z283" s="2"/>
      <c r="AC283" s="133"/>
    </row>
    <row r="284" spans="7:29">
      <c r="G284" s="102"/>
      <c r="H284" s="130"/>
      <c r="W284" s="2"/>
      <c r="X284" s="2"/>
      <c r="Y284" s="2"/>
      <c r="Z284" s="2"/>
      <c r="AC284" s="133"/>
    </row>
    <row r="285" spans="7:29">
      <c r="G285" s="102"/>
      <c r="H285" s="130"/>
      <c r="W285" s="2"/>
      <c r="X285" s="2"/>
      <c r="Y285" s="2"/>
      <c r="Z285" s="2"/>
      <c r="AC285" s="133"/>
    </row>
    <row r="286" spans="7:29">
      <c r="G286" s="102"/>
      <c r="H286" s="130"/>
      <c r="W286" s="2"/>
      <c r="X286" s="2"/>
      <c r="Y286" s="2"/>
      <c r="Z286" s="2"/>
      <c r="AC286" s="133"/>
    </row>
    <row r="287" spans="7:29">
      <c r="G287" s="102"/>
      <c r="H287" s="130"/>
      <c r="W287" s="2"/>
      <c r="X287" s="2"/>
      <c r="Y287" s="2"/>
      <c r="Z287" s="2"/>
      <c r="AC287" s="133"/>
    </row>
    <row r="288" spans="7:29">
      <c r="G288" s="102"/>
      <c r="H288" s="130"/>
      <c r="W288" s="2"/>
      <c r="X288" s="2"/>
      <c r="Y288" s="2"/>
      <c r="Z288" s="2"/>
      <c r="AC288" s="133"/>
    </row>
    <row r="289" spans="7:29">
      <c r="G289" s="102"/>
      <c r="H289" s="130"/>
      <c r="W289" s="2"/>
      <c r="X289" s="2"/>
      <c r="Y289" s="2"/>
      <c r="Z289" s="2"/>
      <c r="AC289" s="133"/>
    </row>
    <row r="290" spans="7:29">
      <c r="G290" s="102"/>
      <c r="H290" s="130"/>
      <c r="W290" s="2"/>
      <c r="X290" s="2"/>
      <c r="Y290" s="2"/>
      <c r="Z290" s="2"/>
      <c r="AC290" s="133"/>
    </row>
    <row r="291" spans="7:29">
      <c r="G291" s="102"/>
      <c r="H291" s="130"/>
      <c r="W291" s="2"/>
      <c r="X291" s="2"/>
      <c r="Y291" s="2"/>
      <c r="Z291" s="2"/>
      <c r="AC291" s="133"/>
    </row>
    <row r="292" spans="7:29">
      <c r="G292" s="102"/>
      <c r="H292" s="130"/>
      <c r="W292" s="2"/>
      <c r="X292" s="2"/>
      <c r="Y292" s="2"/>
      <c r="Z292" s="2"/>
      <c r="AC292" s="133"/>
    </row>
    <row r="293" spans="7:29">
      <c r="G293" s="102"/>
      <c r="H293" s="130"/>
      <c r="W293" s="2"/>
      <c r="X293" s="2"/>
      <c r="Y293" s="2"/>
      <c r="Z293" s="2"/>
      <c r="AC293" s="133"/>
    </row>
    <row r="294" spans="7:29">
      <c r="G294" s="102"/>
      <c r="H294" s="130"/>
      <c r="W294" s="2"/>
      <c r="X294" s="2"/>
      <c r="Y294" s="2"/>
      <c r="Z294" s="2"/>
      <c r="AC294" s="133"/>
    </row>
    <row r="295" spans="7:29">
      <c r="G295" s="102"/>
      <c r="H295" s="130"/>
      <c r="W295" s="2"/>
      <c r="X295" s="2"/>
      <c r="Y295" s="2"/>
      <c r="Z295" s="2"/>
      <c r="AC295" s="133"/>
    </row>
    <row r="296" spans="7:29">
      <c r="G296" s="102"/>
      <c r="H296" s="130"/>
      <c r="W296" s="2"/>
      <c r="X296" s="2"/>
      <c r="Y296" s="2"/>
      <c r="Z296" s="2"/>
      <c r="AC296" s="133"/>
    </row>
    <row r="297" spans="7:29">
      <c r="G297" s="102"/>
      <c r="H297" s="130"/>
      <c r="W297" s="2"/>
      <c r="X297" s="2"/>
      <c r="Y297" s="2"/>
      <c r="Z297" s="2"/>
      <c r="AC297" s="133"/>
    </row>
    <row r="298" spans="7:29">
      <c r="G298" s="102"/>
      <c r="H298" s="130"/>
      <c r="W298" s="2"/>
      <c r="X298" s="2"/>
      <c r="Y298" s="2"/>
      <c r="Z298" s="2"/>
      <c r="AC298" s="133"/>
    </row>
    <row r="299" spans="7:29">
      <c r="G299" s="102"/>
      <c r="H299" s="130"/>
      <c r="W299" s="2"/>
      <c r="X299" s="2"/>
      <c r="Y299" s="2"/>
      <c r="Z299" s="2"/>
      <c r="AC299" s="133"/>
    </row>
    <row r="300" spans="7:29">
      <c r="G300" s="102"/>
      <c r="H300" s="130"/>
      <c r="W300" s="2"/>
      <c r="X300" s="2"/>
      <c r="Y300" s="2"/>
      <c r="Z300" s="2"/>
      <c r="AC300" s="133"/>
    </row>
    <row r="301" spans="7:29">
      <c r="G301" s="102"/>
      <c r="H301" s="130"/>
      <c r="W301" s="2"/>
      <c r="X301" s="2"/>
      <c r="Y301" s="2"/>
      <c r="Z301" s="2"/>
      <c r="AC301" s="133"/>
    </row>
    <row r="302" spans="7:29">
      <c r="G302" s="102"/>
      <c r="H302" s="130"/>
      <c r="W302" s="2"/>
      <c r="X302" s="2"/>
      <c r="Y302" s="2"/>
      <c r="Z302" s="2"/>
      <c r="AC302" s="133"/>
    </row>
    <row r="303" spans="7:29">
      <c r="G303" s="102"/>
      <c r="H303" s="130"/>
      <c r="W303" s="2"/>
      <c r="X303" s="2"/>
      <c r="Y303" s="2"/>
      <c r="Z303" s="2"/>
      <c r="AC303" s="133"/>
    </row>
    <row r="304" spans="7:29">
      <c r="G304" s="102"/>
      <c r="H304" s="130"/>
      <c r="W304" s="2"/>
      <c r="X304" s="2"/>
      <c r="Y304" s="2"/>
      <c r="Z304" s="2"/>
      <c r="AC304" s="133"/>
    </row>
    <row r="305" spans="7:29">
      <c r="G305" s="102"/>
      <c r="H305" s="130"/>
      <c r="W305" s="2"/>
      <c r="X305" s="2"/>
      <c r="Y305" s="2"/>
      <c r="Z305" s="2"/>
      <c r="AC305" s="133"/>
    </row>
    <row r="306" spans="7:29">
      <c r="G306" s="102"/>
      <c r="H306" s="130"/>
      <c r="W306" s="2"/>
      <c r="X306" s="2"/>
      <c r="Y306" s="2"/>
      <c r="Z306" s="2"/>
      <c r="AC306" s="133"/>
    </row>
    <row r="307" spans="7:29">
      <c r="G307" s="102"/>
      <c r="H307" s="130"/>
      <c r="W307" s="2"/>
      <c r="X307" s="2"/>
      <c r="Y307" s="2"/>
      <c r="Z307" s="2"/>
      <c r="AC307" s="133"/>
    </row>
    <row r="308" spans="7:29">
      <c r="G308" s="102"/>
      <c r="H308" s="130"/>
      <c r="W308" s="2"/>
      <c r="X308" s="2"/>
      <c r="Y308" s="2"/>
      <c r="Z308" s="2"/>
      <c r="AC308" s="133"/>
    </row>
    <row r="309" spans="7:29">
      <c r="G309" s="102"/>
      <c r="H309" s="130"/>
      <c r="W309" s="2"/>
      <c r="X309" s="2"/>
      <c r="Y309" s="2"/>
      <c r="Z309" s="2"/>
      <c r="AC309" s="133"/>
    </row>
    <row r="310" spans="7:29">
      <c r="G310" s="102"/>
      <c r="H310" s="130"/>
      <c r="W310" s="2"/>
      <c r="X310" s="2"/>
      <c r="Y310" s="2"/>
      <c r="Z310" s="2"/>
      <c r="AC310" s="133"/>
    </row>
    <row r="311" spans="7:29">
      <c r="G311" s="102"/>
      <c r="H311" s="130"/>
      <c r="W311" s="2"/>
      <c r="X311" s="2"/>
      <c r="Y311" s="2"/>
      <c r="Z311" s="2"/>
      <c r="AC311" s="133"/>
    </row>
    <row r="312" spans="7:29">
      <c r="G312" s="102"/>
      <c r="H312" s="130"/>
      <c r="W312" s="2"/>
      <c r="X312" s="2"/>
      <c r="Y312" s="2"/>
      <c r="Z312" s="2"/>
      <c r="AC312" s="133"/>
    </row>
    <row r="313" spans="7:29">
      <c r="G313" s="102"/>
      <c r="H313" s="130"/>
      <c r="W313" s="2"/>
      <c r="X313" s="2"/>
      <c r="Y313" s="2"/>
      <c r="Z313" s="2"/>
      <c r="AC313" s="133"/>
    </row>
    <row r="314" spans="7:29">
      <c r="G314" s="102"/>
      <c r="H314" s="130"/>
      <c r="W314" s="2"/>
      <c r="X314" s="2"/>
      <c r="Y314" s="2"/>
      <c r="Z314" s="2"/>
      <c r="AC314" s="133"/>
    </row>
    <row r="315" spans="7:29">
      <c r="G315" s="102"/>
      <c r="H315" s="130"/>
      <c r="W315" s="2"/>
      <c r="X315" s="2"/>
      <c r="Y315" s="2"/>
      <c r="Z315" s="2"/>
      <c r="AC315" s="133"/>
    </row>
    <row r="316" spans="7:29">
      <c r="G316" s="102"/>
      <c r="H316" s="130"/>
      <c r="W316" s="2"/>
      <c r="X316" s="2"/>
      <c r="Y316" s="2"/>
      <c r="Z316" s="2"/>
      <c r="AC316" s="133"/>
    </row>
    <row r="317" spans="7:29">
      <c r="G317" s="102"/>
      <c r="H317" s="130"/>
      <c r="W317" s="2"/>
      <c r="X317" s="2"/>
      <c r="Y317" s="2"/>
      <c r="Z317" s="2"/>
      <c r="AC317" s="133"/>
    </row>
    <row r="318" spans="7:29">
      <c r="G318" s="102"/>
      <c r="H318" s="130"/>
      <c r="W318" s="2"/>
      <c r="X318" s="2"/>
      <c r="Y318" s="2"/>
      <c r="Z318" s="2"/>
      <c r="AC318" s="133"/>
    </row>
    <row r="319" spans="7:29">
      <c r="G319" s="102"/>
      <c r="H319" s="130"/>
      <c r="W319" s="2"/>
      <c r="X319" s="2"/>
      <c r="Y319" s="2"/>
      <c r="Z319" s="2"/>
      <c r="AC319" s="133"/>
    </row>
    <row r="320" spans="7:29">
      <c r="G320" s="102"/>
      <c r="H320" s="130"/>
      <c r="W320" s="2"/>
      <c r="X320" s="2"/>
      <c r="Y320" s="2"/>
      <c r="Z320" s="2"/>
      <c r="AC320" s="133"/>
    </row>
    <row r="321" spans="7:29">
      <c r="G321" s="102"/>
      <c r="H321" s="130"/>
      <c r="W321" s="2"/>
      <c r="X321" s="2"/>
      <c r="Y321" s="2"/>
      <c r="Z321" s="2"/>
      <c r="AC321" s="133"/>
    </row>
    <row r="322" spans="7:29">
      <c r="G322" s="102"/>
      <c r="H322" s="130"/>
      <c r="W322" s="2"/>
      <c r="X322" s="2"/>
      <c r="Y322" s="2"/>
      <c r="Z322" s="2"/>
      <c r="AC322" s="133"/>
    </row>
    <row r="323" spans="7:29">
      <c r="G323" s="102"/>
      <c r="H323" s="130"/>
      <c r="W323" s="2"/>
      <c r="X323" s="2"/>
      <c r="Y323" s="2"/>
      <c r="Z323" s="2"/>
      <c r="AC323" s="133"/>
    </row>
    <row r="324" spans="7:29">
      <c r="G324" s="102"/>
      <c r="H324" s="130"/>
      <c r="W324" s="2"/>
      <c r="X324" s="2"/>
      <c r="Y324" s="2"/>
      <c r="Z324" s="2"/>
      <c r="AC324" s="133"/>
    </row>
    <row r="325" spans="7:29">
      <c r="G325" s="102"/>
      <c r="H325" s="130"/>
      <c r="W325" s="2"/>
      <c r="X325" s="2"/>
      <c r="Y325" s="2"/>
      <c r="Z325" s="2"/>
      <c r="AC325" s="133"/>
    </row>
    <row r="326" spans="7:29">
      <c r="G326" s="102"/>
      <c r="H326" s="130"/>
      <c r="W326" s="2"/>
      <c r="X326" s="2"/>
      <c r="Y326" s="2"/>
      <c r="Z326" s="2"/>
      <c r="AC326" s="133"/>
    </row>
    <row r="327" spans="7:29">
      <c r="G327" s="102"/>
      <c r="H327" s="130"/>
      <c r="W327" s="2"/>
      <c r="X327" s="2"/>
      <c r="Y327" s="2"/>
      <c r="Z327" s="2"/>
      <c r="AC327" s="133"/>
    </row>
    <row r="328" spans="7:29">
      <c r="G328" s="102"/>
      <c r="H328" s="130"/>
      <c r="W328" s="2"/>
      <c r="X328" s="2"/>
      <c r="Y328" s="2"/>
      <c r="Z328" s="2"/>
      <c r="AC328" s="133"/>
    </row>
    <row r="329" spans="7:29">
      <c r="G329" s="102"/>
      <c r="H329" s="130"/>
      <c r="W329" s="2"/>
      <c r="X329" s="2"/>
      <c r="Y329" s="2"/>
      <c r="Z329" s="2"/>
      <c r="AC329" s="133"/>
    </row>
    <row r="330" spans="7:29">
      <c r="G330" s="102"/>
      <c r="H330" s="130"/>
      <c r="W330" s="2"/>
      <c r="X330" s="2"/>
      <c r="Y330" s="2"/>
      <c r="Z330" s="2"/>
      <c r="AC330" s="133"/>
    </row>
    <row r="331" spans="7:29">
      <c r="G331" s="102"/>
      <c r="H331" s="130"/>
      <c r="W331" s="2"/>
      <c r="X331" s="2"/>
      <c r="Y331" s="2"/>
      <c r="Z331" s="2"/>
      <c r="AC331" s="133"/>
    </row>
    <row r="332" spans="7:29">
      <c r="G332" s="102"/>
      <c r="H332" s="130"/>
      <c r="W332" s="2"/>
      <c r="X332" s="2"/>
      <c r="Y332" s="2"/>
      <c r="Z332" s="2"/>
      <c r="AC332" s="133"/>
    </row>
    <row r="333" spans="7:29">
      <c r="G333" s="102"/>
      <c r="H333" s="130"/>
      <c r="W333" s="2"/>
      <c r="X333" s="2"/>
      <c r="Y333" s="2"/>
      <c r="Z333" s="2"/>
      <c r="AC333" s="133"/>
    </row>
    <row r="334" spans="7:29">
      <c r="G334" s="102"/>
      <c r="H334" s="130"/>
      <c r="W334" s="2"/>
      <c r="X334" s="2"/>
      <c r="Y334" s="2"/>
      <c r="Z334" s="2"/>
      <c r="AC334" s="133"/>
    </row>
    <row r="335" spans="7:29">
      <c r="G335" s="102"/>
      <c r="H335" s="130"/>
      <c r="W335" s="2"/>
      <c r="X335" s="2"/>
      <c r="Y335" s="2"/>
      <c r="Z335" s="2"/>
      <c r="AC335" s="133"/>
    </row>
    <row r="336" spans="7:29">
      <c r="G336" s="102"/>
      <c r="H336" s="130"/>
      <c r="W336" s="2"/>
      <c r="X336" s="2"/>
      <c r="Y336" s="2"/>
      <c r="Z336" s="2"/>
      <c r="AC336" s="133"/>
    </row>
    <row r="337" spans="7:29">
      <c r="G337" s="102"/>
      <c r="H337" s="130"/>
      <c r="W337" s="2"/>
      <c r="X337" s="2"/>
      <c r="Y337" s="2"/>
      <c r="Z337" s="2"/>
      <c r="AC337" s="133"/>
    </row>
    <row r="338" spans="7:29">
      <c r="G338" s="102"/>
      <c r="H338" s="130"/>
      <c r="W338" s="2"/>
      <c r="X338" s="2"/>
      <c r="Y338" s="2"/>
      <c r="Z338" s="2"/>
      <c r="AC338" s="133"/>
    </row>
    <row r="339" spans="7:29">
      <c r="G339" s="102"/>
      <c r="H339" s="130"/>
      <c r="W339" s="2"/>
      <c r="X339" s="2"/>
      <c r="Y339" s="2"/>
      <c r="Z339" s="2"/>
      <c r="AC339" s="133"/>
    </row>
    <row r="340" spans="7:29">
      <c r="G340" s="102"/>
      <c r="H340" s="130"/>
      <c r="W340" s="2"/>
      <c r="X340" s="2"/>
      <c r="Y340" s="2"/>
      <c r="Z340" s="2"/>
      <c r="AC340" s="133"/>
    </row>
    <row r="341" spans="7:29">
      <c r="G341" s="102"/>
      <c r="H341" s="130"/>
      <c r="W341" s="2"/>
      <c r="X341" s="2"/>
      <c r="Y341" s="2"/>
      <c r="Z341" s="2"/>
      <c r="AC341" s="133"/>
    </row>
    <row r="342" spans="7:29">
      <c r="G342" s="102"/>
      <c r="H342" s="130"/>
      <c r="W342" s="2"/>
      <c r="X342" s="2"/>
      <c r="Y342" s="2"/>
      <c r="Z342" s="2"/>
      <c r="AC342" s="133"/>
    </row>
    <row r="343" spans="7:29">
      <c r="G343" s="102"/>
      <c r="H343" s="130"/>
      <c r="W343" s="2"/>
      <c r="X343" s="2"/>
      <c r="Y343" s="2"/>
      <c r="Z343" s="2"/>
      <c r="AC343" s="133"/>
    </row>
    <row r="344" spans="7:29">
      <c r="G344" s="102"/>
      <c r="H344" s="130"/>
      <c r="W344" s="2"/>
      <c r="X344" s="2"/>
      <c r="Y344" s="2"/>
      <c r="Z344" s="2"/>
      <c r="AC344" s="133"/>
    </row>
    <row r="345" spans="7:29">
      <c r="G345" s="102"/>
      <c r="H345" s="130"/>
      <c r="W345" s="2"/>
      <c r="X345" s="2"/>
      <c r="Y345" s="2"/>
      <c r="Z345" s="2"/>
      <c r="AC345" s="133"/>
    </row>
    <row r="346" spans="7:29">
      <c r="G346" s="102"/>
      <c r="H346" s="130"/>
      <c r="W346" s="2"/>
      <c r="X346" s="2"/>
      <c r="Y346" s="2"/>
      <c r="Z346" s="2"/>
      <c r="AC346" s="133"/>
    </row>
    <row r="347" spans="7:29">
      <c r="G347" s="102"/>
      <c r="H347" s="130"/>
      <c r="W347" s="2"/>
      <c r="X347" s="2"/>
      <c r="Y347" s="2"/>
      <c r="Z347" s="2"/>
      <c r="AC347" s="133"/>
    </row>
    <row r="348" spans="7:29">
      <c r="G348" s="102"/>
      <c r="H348" s="130"/>
      <c r="W348" s="2"/>
      <c r="X348" s="2"/>
      <c r="Y348" s="2"/>
      <c r="Z348" s="2"/>
      <c r="AC348" s="133"/>
    </row>
    <row r="349" spans="7:29">
      <c r="G349" s="102"/>
      <c r="H349" s="130"/>
      <c r="W349" s="2"/>
      <c r="X349" s="2"/>
      <c r="Y349" s="2"/>
      <c r="Z349" s="2"/>
      <c r="AC349" s="133"/>
    </row>
    <row r="350" spans="7:29">
      <c r="G350" s="102"/>
      <c r="H350" s="130"/>
      <c r="W350" s="2"/>
      <c r="X350" s="2"/>
      <c r="Y350" s="2"/>
      <c r="Z350" s="2"/>
      <c r="AC350" s="133"/>
    </row>
    <row r="351" spans="7:29">
      <c r="G351" s="102"/>
      <c r="H351" s="130"/>
      <c r="W351" s="2"/>
      <c r="X351" s="2"/>
      <c r="Y351" s="2"/>
      <c r="Z351" s="2"/>
      <c r="AC351" s="133"/>
    </row>
    <row r="352" spans="7:29">
      <c r="G352" s="102"/>
      <c r="H352" s="130"/>
      <c r="W352" s="2"/>
      <c r="X352" s="2"/>
      <c r="Y352" s="2"/>
      <c r="Z352" s="2"/>
      <c r="AC352" s="133"/>
    </row>
    <row r="353" spans="7:29">
      <c r="G353" s="102"/>
      <c r="H353" s="130"/>
      <c r="W353" s="2"/>
      <c r="X353" s="2"/>
      <c r="Y353" s="2"/>
      <c r="Z353" s="2"/>
      <c r="AC353" s="133"/>
    </row>
    <row r="354" spans="7:29">
      <c r="G354" s="102"/>
      <c r="H354" s="130"/>
      <c r="W354" s="2"/>
      <c r="X354" s="2"/>
      <c r="Y354" s="2"/>
      <c r="Z354" s="2"/>
      <c r="AC354" s="133"/>
    </row>
    <row r="355" spans="7:29">
      <c r="G355" s="102"/>
      <c r="H355" s="130"/>
      <c r="W355" s="2"/>
      <c r="X355" s="2"/>
      <c r="Y355" s="2"/>
      <c r="Z355" s="2"/>
      <c r="AC355" s="133"/>
    </row>
    <row r="356" spans="7:29">
      <c r="G356" s="102"/>
      <c r="H356" s="130"/>
      <c r="W356" s="2"/>
      <c r="X356" s="2"/>
      <c r="Y356" s="2"/>
      <c r="Z356" s="2"/>
      <c r="AC356" s="133"/>
    </row>
    <row r="357" spans="7:29">
      <c r="G357" s="102"/>
      <c r="H357" s="130"/>
      <c r="W357" s="2"/>
      <c r="X357" s="2"/>
      <c r="Y357" s="2"/>
      <c r="Z357" s="2"/>
      <c r="AC357" s="133"/>
    </row>
    <row r="358" spans="7:29">
      <c r="G358" s="102"/>
      <c r="H358" s="130"/>
      <c r="W358" s="2"/>
      <c r="X358" s="2"/>
      <c r="Y358" s="2"/>
      <c r="Z358" s="2"/>
      <c r="AC358" s="133"/>
    </row>
    <row r="359" spans="7:29">
      <c r="G359" s="102"/>
      <c r="H359" s="130"/>
      <c r="W359" s="2"/>
      <c r="X359" s="2"/>
      <c r="Y359" s="2"/>
      <c r="Z359" s="2"/>
      <c r="AC359" s="133"/>
    </row>
    <row r="360" spans="7:29">
      <c r="G360" s="102"/>
      <c r="H360" s="130"/>
      <c r="W360" s="2"/>
      <c r="X360" s="2"/>
      <c r="Y360" s="2"/>
      <c r="Z360" s="2"/>
      <c r="AC360" s="133"/>
    </row>
    <row r="361" spans="7:29">
      <c r="G361" s="102"/>
      <c r="H361" s="130"/>
      <c r="W361" s="2"/>
      <c r="X361" s="2"/>
      <c r="Y361" s="2"/>
      <c r="Z361" s="2"/>
      <c r="AC361" s="133"/>
    </row>
    <row r="362" spans="7:29">
      <c r="G362" s="102"/>
      <c r="H362" s="130"/>
      <c r="W362" s="2"/>
      <c r="X362" s="2"/>
      <c r="Y362" s="2"/>
      <c r="Z362" s="2"/>
      <c r="AC362" s="133"/>
    </row>
    <row r="363" spans="7:29">
      <c r="G363" s="102"/>
      <c r="H363" s="130"/>
      <c r="W363" s="2"/>
      <c r="X363" s="2"/>
      <c r="Y363" s="2"/>
      <c r="Z363" s="2"/>
      <c r="AC363" s="133"/>
    </row>
    <row r="364" spans="7:29">
      <c r="G364" s="102"/>
      <c r="H364" s="130"/>
      <c r="W364" s="2"/>
      <c r="X364" s="2"/>
      <c r="Y364" s="2"/>
      <c r="Z364" s="2"/>
      <c r="AC364" s="133"/>
    </row>
    <row r="365" spans="7:29">
      <c r="G365" s="102"/>
      <c r="H365" s="130"/>
      <c r="W365" s="2"/>
      <c r="X365" s="2"/>
      <c r="Y365" s="2"/>
      <c r="Z365" s="2"/>
      <c r="AC365" s="133"/>
    </row>
    <row r="366" spans="7:29">
      <c r="G366" s="102"/>
      <c r="H366" s="130"/>
      <c r="W366" s="2"/>
      <c r="X366" s="2"/>
      <c r="Y366" s="2"/>
      <c r="Z366" s="2"/>
      <c r="AC366" s="133"/>
    </row>
    <row r="367" spans="7:29">
      <c r="G367" s="102"/>
      <c r="H367" s="130"/>
      <c r="W367" s="2"/>
      <c r="X367" s="2"/>
      <c r="Y367" s="2"/>
      <c r="Z367" s="2"/>
      <c r="AC367" s="133"/>
    </row>
    <row r="368" spans="7:29">
      <c r="G368" s="102"/>
      <c r="H368" s="130"/>
      <c r="W368" s="2"/>
      <c r="X368" s="2"/>
      <c r="Y368" s="2"/>
      <c r="Z368" s="2"/>
      <c r="AC368" s="133"/>
    </row>
    <row r="369" spans="7:29">
      <c r="G369" s="102"/>
      <c r="H369" s="130"/>
      <c r="W369" s="2"/>
      <c r="X369" s="2"/>
      <c r="Y369" s="2"/>
      <c r="Z369" s="2"/>
      <c r="AC369" s="133"/>
    </row>
    <row r="370" spans="7:29">
      <c r="G370" s="102"/>
      <c r="H370" s="130"/>
      <c r="W370" s="2"/>
      <c r="X370" s="2"/>
      <c r="Y370" s="2"/>
      <c r="Z370" s="2"/>
      <c r="AC370" s="133"/>
    </row>
    <row r="371" spans="7:29">
      <c r="G371" s="102"/>
      <c r="H371" s="130"/>
      <c r="W371" s="2"/>
      <c r="X371" s="2"/>
      <c r="Y371" s="2"/>
      <c r="Z371" s="2"/>
      <c r="AC371" s="133"/>
    </row>
    <row r="372" spans="7:29">
      <c r="G372" s="102"/>
      <c r="H372" s="130"/>
      <c r="W372" s="2"/>
      <c r="X372" s="2"/>
      <c r="Y372" s="2"/>
      <c r="Z372" s="2"/>
      <c r="AC372" s="133"/>
    </row>
    <row r="373" spans="7:29">
      <c r="G373" s="102"/>
      <c r="H373" s="130"/>
      <c r="W373" s="2"/>
      <c r="X373" s="2"/>
      <c r="Y373" s="2"/>
      <c r="Z373" s="2"/>
      <c r="AC373" s="133"/>
    </row>
    <row r="374" spans="7:29">
      <c r="G374" s="102"/>
      <c r="H374" s="130"/>
      <c r="W374" s="2"/>
      <c r="X374" s="2"/>
      <c r="Y374" s="2"/>
      <c r="Z374" s="2"/>
      <c r="AC374" s="133"/>
    </row>
    <row r="375" spans="7:29">
      <c r="G375" s="102"/>
      <c r="H375" s="130"/>
      <c r="W375" s="2"/>
      <c r="X375" s="2"/>
      <c r="Y375" s="2"/>
      <c r="Z375" s="2"/>
      <c r="AC375" s="133"/>
    </row>
    <row r="376" spans="7:29">
      <c r="G376" s="102"/>
      <c r="H376" s="130"/>
      <c r="W376" s="2"/>
      <c r="X376" s="2"/>
      <c r="Y376" s="2"/>
      <c r="Z376" s="2"/>
      <c r="AC376" s="133"/>
    </row>
    <row r="377" spans="7:29">
      <c r="G377" s="102"/>
      <c r="H377" s="130"/>
      <c r="W377" s="2"/>
      <c r="X377" s="2"/>
      <c r="Y377" s="2"/>
      <c r="Z377" s="2"/>
      <c r="AC377" s="133"/>
    </row>
    <row r="378" spans="7:29">
      <c r="G378" s="102"/>
      <c r="H378" s="130"/>
      <c r="W378" s="2"/>
      <c r="X378" s="2"/>
      <c r="Y378" s="2"/>
      <c r="Z378" s="2"/>
      <c r="AC378" s="133"/>
    </row>
    <row r="379" spans="7:29">
      <c r="G379" s="102"/>
      <c r="H379" s="130"/>
      <c r="W379" s="2"/>
      <c r="X379" s="2"/>
      <c r="Y379" s="2"/>
      <c r="Z379" s="2"/>
      <c r="AC379" s="133"/>
    </row>
    <row r="380" spans="7:29">
      <c r="G380" s="102"/>
      <c r="H380" s="130"/>
      <c r="W380" s="2"/>
      <c r="X380" s="2"/>
      <c r="Y380" s="2"/>
      <c r="Z380" s="2"/>
      <c r="AC380" s="133"/>
    </row>
    <row r="381" spans="7:29">
      <c r="G381" s="102"/>
      <c r="H381" s="130"/>
      <c r="W381" s="2"/>
      <c r="X381" s="2"/>
      <c r="Y381" s="2"/>
      <c r="Z381" s="2"/>
      <c r="AC381" s="133"/>
    </row>
    <row r="382" spans="7:29">
      <c r="G382" s="102"/>
      <c r="H382" s="130"/>
      <c r="W382" s="2"/>
      <c r="X382" s="2"/>
      <c r="Y382" s="2"/>
      <c r="Z382" s="2"/>
      <c r="AC382" s="133"/>
    </row>
    <row r="383" spans="7:29">
      <c r="G383" s="102"/>
      <c r="H383" s="130"/>
      <c r="W383" s="2"/>
      <c r="X383" s="2"/>
      <c r="Y383" s="2"/>
      <c r="Z383" s="2"/>
      <c r="AC383" s="133"/>
    </row>
    <row r="384" spans="7:29">
      <c r="G384" s="102"/>
      <c r="H384" s="130"/>
      <c r="W384" s="2"/>
      <c r="X384" s="2"/>
      <c r="Y384" s="2"/>
      <c r="Z384" s="2"/>
      <c r="AC384" s="133"/>
    </row>
    <row r="385" spans="7:29">
      <c r="G385" s="102"/>
      <c r="H385" s="130"/>
      <c r="W385" s="2"/>
      <c r="X385" s="2"/>
      <c r="Y385" s="2"/>
      <c r="Z385" s="2"/>
      <c r="AC385" s="133"/>
    </row>
    <row r="386" spans="7:29">
      <c r="G386" s="102"/>
      <c r="H386" s="130"/>
      <c r="W386" s="2"/>
      <c r="X386" s="2"/>
      <c r="Y386" s="2"/>
      <c r="Z386" s="2"/>
      <c r="AC386" s="133"/>
    </row>
    <row r="387" spans="7:29">
      <c r="G387" s="102"/>
      <c r="H387" s="130"/>
      <c r="W387" s="2"/>
      <c r="X387" s="2"/>
      <c r="Y387" s="2"/>
      <c r="Z387" s="2"/>
      <c r="AC387" s="133"/>
    </row>
    <row r="388" spans="7:29">
      <c r="G388" s="102"/>
      <c r="H388" s="130"/>
      <c r="W388" s="2"/>
      <c r="X388" s="2"/>
      <c r="Y388" s="2"/>
      <c r="Z388" s="2"/>
      <c r="AC388" s="133"/>
    </row>
    <row r="389" spans="7:29">
      <c r="G389" s="102"/>
      <c r="H389" s="130"/>
      <c r="W389" s="2"/>
      <c r="X389" s="2"/>
      <c r="Y389" s="2"/>
      <c r="Z389" s="2"/>
      <c r="AC389" s="133"/>
    </row>
    <row r="390" spans="7:29">
      <c r="G390" s="102"/>
      <c r="H390" s="130"/>
      <c r="W390" s="2"/>
      <c r="X390" s="2"/>
      <c r="Y390" s="2"/>
      <c r="Z390" s="2"/>
      <c r="AC390" s="133"/>
    </row>
    <row r="391" spans="7:29">
      <c r="G391" s="102"/>
      <c r="H391" s="130"/>
      <c r="W391" s="2"/>
      <c r="X391" s="2"/>
      <c r="Y391" s="2"/>
      <c r="Z391" s="2"/>
      <c r="AC391" s="133"/>
    </row>
    <row r="392" spans="7:29">
      <c r="G392" s="102"/>
      <c r="H392" s="130"/>
      <c r="W392" s="2"/>
      <c r="X392" s="2"/>
      <c r="Y392" s="2"/>
      <c r="Z392" s="2"/>
      <c r="AC392" s="133"/>
    </row>
    <row r="393" spans="7:29">
      <c r="G393" s="102"/>
      <c r="H393" s="130"/>
      <c r="W393" s="2"/>
      <c r="X393" s="2"/>
      <c r="Y393" s="2"/>
      <c r="Z393" s="2"/>
      <c r="AC393" s="133"/>
    </row>
    <row r="394" spans="7:29">
      <c r="G394" s="102"/>
      <c r="H394" s="130"/>
      <c r="W394" s="2"/>
      <c r="X394" s="2"/>
      <c r="Y394" s="2"/>
      <c r="Z394" s="2"/>
      <c r="AC394" s="133"/>
    </row>
    <row r="395" spans="7:29">
      <c r="G395" s="102"/>
      <c r="H395" s="130"/>
      <c r="W395" s="2"/>
      <c r="X395" s="2"/>
      <c r="Y395" s="2"/>
      <c r="Z395" s="2"/>
      <c r="AC395" s="133"/>
    </row>
    <row r="396" spans="7:29">
      <c r="G396" s="102"/>
      <c r="H396" s="130"/>
      <c r="W396" s="2"/>
      <c r="X396" s="2"/>
      <c r="Y396" s="2"/>
      <c r="Z396" s="2"/>
      <c r="AC396" s="133"/>
    </row>
    <row r="397" spans="7:29">
      <c r="G397" s="102"/>
      <c r="H397" s="130"/>
      <c r="W397" s="2"/>
      <c r="X397" s="2"/>
      <c r="Y397" s="2"/>
      <c r="Z397" s="2"/>
      <c r="AC397" s="133"/>
    </row>
    <row r="398" spans="7:29">
      <c r="G398" s="102"/>
      <c r="H398" s="130"/>
      <c r="W398" s="2"/>
      <c r="X398" s="2"/>
      <c r="Y398" s="2"/>
      <c r="Z398" s="2"/>
      <c r="AC398" s="133"/>
    </row>
    <row r="399" spans="7:29">
      <c r="G399" s="102"/>
      <c r="H399" s="130"/>
      <c r="W399" s="2"/>
      <c r="X399" s="2"/>
      <c r="Y399" s="2"/>
      <c r="Z399" s="2"/>
      <c r="AC399" s="133"/>
    </row>
    <row r="400" spans="7:29">
      <c r="G400" s="102"/>
      <c r="H400" s="130"/>
      <c r="W400" s="2"/>
      <c r="X400" s="2"/>
      <c r="Y400" s="2"/>
      <c r="Z400" s="2"/>
      <c r="AC400" s="133"/>
    </row>
    <row r="401" spans="7:29">
      <c r="G401" s="102"/>
      <c r="H401" s="130"/>
      <c r="W401" s="2"/>
      <c r="X401" s="2"/>
      <c r="Y401" s="2"/>
      <c r="Z401" s="2"/>
      <c r="AC401" s="133"/>
    </row>
    <row r="402" spans="7:29">
      <c r="G402" s="102"/>
      <c r="H402" s="130"/>
      <c r="W402" s="2"/>
      <c r="X402" s="2"/>
      <c r="Y402" s="2"/>
      <c r="Z402" s="2"/>
      <c r="AC402" s="133"/>
    </row>
    <row r="403" spans="7:29">
      <c r="G403" s="102"/>
      <c r="H403" s="130"/>
      <c r="W403" s="2"/>
      <c r="X403" s="2"/>
      <c r="Y403" s="2"/>
      <c r="Z403" s="2"/>
      <c r="AC403" s="133"/>
    </row>
    <row r="404" spans="7:29">
      <c r="G404" s="102"/>
      <c r="H404" s="130"/>
      <c r="W404" s="2"/>
      <c r="X404" s="2"/>
      <c r="Y404" s="2"/>
      <c r="Z404" s="2"/>
      <c r="AC404" s="133"/>
    </row>
    <row r="405" spans="7:29">
      <c r="G405" s="102"/>
      <c r="H405" s="130"/>
      <c r="W405" s="2"/>
      <c r="X405" s="2"/>
      <c r="Y405" s="2"/>
      <c r="Z405" s="2"/>
      <c r="AC405" s="133"/>
    </row>
    <row r="406" spans="7:29">
      <c r="G406" s="102"/>
      <c r="H406" s="130"/>
      <c r="W406" s="2"/>
      <c r="X406" s="2"/>
      <c r="Y406" s="2"/>
      <c r="Z406" s="2"/>
      <c r="AC406" s="133"/>
    </row>
    <row r="407" spans="7:29">
      <c r="G407" s="102"/>
      <c r="H407" s="130"/>
      <c r="W407" s="2"/>
      <c r="X407" s="2"/>
      <c r="Y407" s="2"/>
      <c r="Z407" s="2"/>
      <c r="AC407" s="133"/>
    </row>
    <row r="408" spans="7:29">
      <c r="G408" s="102"/>
      <c r="H408" s="130"/>
      <c r="W408" s="2"/>
      <c r="X408" s="2"/>
      <c r="Y408" s="2"/>
      <c r="Z408" s="2"/>
      <c r="AC408" s="133"/>
    </row>
    <row r="409" spans="7:29">
      <c r="G409" s="102"/>
      <c r="H409" s="130"/>
      <c r="W409" s="2"/>
      <c r="X409" s="2"/>
      <c r="Y409" s="2"/>
      <c r="Z409" s="2"/>
      <c r="AC409" s="133"/>
    </row>
    <row r="410" spans="7:29">
      <c r="G410" s="102"/>
      <c r="H410" s="130"/>
      <c r="W410" s="2"/>
      <c r="X410" s="2"/>
      <c r="Y410" s="2"/>
      <c r="Z410" s="2"/>
      <c r="AC410" s="133"/>
    </row>
    <row r="411" spans="7:29">
      <c r="G411" s="102"/>
      <c r="H411" s="130"/>
      <c r="W411" s="2"/>
      <c r="X411" s="2"/>
      <c r="Y411" s="2"/>
      <c r="Z411" s="2"/>
      <c r="AC411" s="133"/>
    </row>
    <row r="412" spans="7:29">
      <c r="G412" s="102"/>
      <c r="H412" s="130"/>
      <c r="W412" s="2"/>
      <c r="X412" s="2"/>
      <c r="Y412" s="2"/>
      <c r="Z412" s="2"/>
      <c r="AC412" s="133"/>
    </row>
    <row r="413" spans="7:29">
      <c r="G413" s="102"/>
      <c r="H413" s="130"/>
      <c r="W413" s="2"/>
      <c r="X413" s="2"/>
      <c r="Y413" s="2"/>
      <c r="Z413" s="2"/>
      <c r="AC413" s="133"/>
    </row>
    <row r="414" spans="7:29">
      <c r="G414" s="102"/>
      <c r="H414" s="130"/>
      <c r="W414" s="2"/>
      <c r="X414" s="2"/>
      <c r="Y414" s="2"/>
      <c r="Z414" s="2"/>
      <c r="AC414" s="133"/>
    </row>
    <row r="415" spans="7:29">
      <c r="G415" s="102"/>
      <c r="H415" s="130"/>
      <c r="W415" s="2"/>
      <c r="X415" s="2"/>
      <c r="Y415" s="2"/>
      <c r="Z415" s="2"/>
      <c r="AC415" s="133"/>
    </row>
    <row r="416" spans="7:29">
      <c r="G416" s="102"/>
      <c r="H416" s="130"/>
      <c r="W416" s="2"/>
      <c r="X416" s="2"/>
      <c r="Y416" s="2"/>
      <c r="Z416" s="2"/>
      <c r="AC416" s="133"/>
    </row>
    <row r="417" spans="7:29">
      <c r="G417" s="102"/>
      <c r="H417" s="130"/>
      <c r="W417" s="2"/>
      <c r="X417" s="2"/>
      <c r="Y417" s="2"/>
      <c r="Z417" s="2"/>
      <c r="AC417" s="133"/>
    </row>
    <row r="418" spans="7:29">
      <c r="G418" s="102"/>
      <c r="H418" s="130"/>
      <c r="W418" s="2"/>
      <c r="X418" s="2"/>
      <c r="Y418" s="2"/>
      <c r="Z418" s="2"/>
      <c r="AC418" s="133"/>
    </row>
    <row r="419" spans="7:29">
      <c r="G419" s="102"/>
      <c r="H419" s="130"/>
      <c r="W419" s="2"/>
      <c r="X419" s="2"/>
      <c r="Y419" s="2"/>
      <c r="Z419" s="2"/>
      <c r="AC419" s="133"/>
    </row>
    <row r="420" spans="7:29">
      <c r="G420" s="102"/>
      <c r="H420" s="130"/>
      <c r="W420" s="2"/>
      <c r="X420" s="2"/>
      <c r="Y420" s="2"/>
      <c r="Z420" s="2"/>
      <c r="AC420" s="133"/>
    </row>
    <row r="421" spans="7:29">
      <c r="G421" s="102"/>
      <c r="H421" s="130"/>
      <c r="W421" s="2"/>
      <c r="X421" s="2"/>
      <c r="Y421" s="2"/>
      <c r="Z421" s="2"/>
      <c r="AC421" s="133"/>
    </row>
    <row r="422" spans="7:29">
      <c r="G422" s="102"/>
      <c r="H422" s="130"/>
      <c r="W422" s="2"/>
      <c r="X422" s="2"/>
      <c r="Y422" s="2"/>
      <c r="Z422" s="2"/>
      <c r="AC422" s="133"/>
    </row>
    <row r="423" spans="7:29">
      <c r="G423" s="102"/>
      <c r="H423" s="130"/>
      <c r="W423" s="2"/>
      <c r="X423" s="2"/>
      <c r="Y423" s="2"/>
      <c r="Z423" s="2"/>
      <c r="AC423" s="133"/>
    </row>
    <row r="424" spans="7:29">
      <c r="G424" s="102"/>
      <c r="H424" s="130"/>
      <c r="W424" s="2"/>
      <c r="X424" s="2"/>
      <c r="Y424" s="2"/>
      <c r="Z424" s="2"/>
      <c r="AC424" s="133"/>
    </row>
    <row r="425" spans="7:29">
      <c r="G425" s="102"/>
      <c r="H425" s="130"/>
      <c r="W425" s="2"/>
      <c r="X425" s="2"/>
      <c r="Y425" s="2"/>
      <c r="Z425" s="2"/>
      <c r="AC425" s="133"/>
    </row>
    <row r="426" spans="7:29">
      <c r="G426" s="102"/>
      <c r="H426" s="130"/>
      <c r="W426" s="2"/>
      <c r="X426" s="2"/>
      <c r="Y426" s="2"/>
      <c r="Z426" s="2"/>
      <c r="AC426" s="133"/>
    </row>
    <row r="427" spans="7:29">
      <c r="G427" s="102"/>
      <c r="H427" s="130"/>
      <c r="W427" s="2"/>
      <c r="X427" s="2"/>
      <c r="Y427" s="2"/>
      <c r="Z427" s="2"/>
      <c r="AC427" s="133"/>
    </row>
    <row r="428" spans="7:29">
      <c r="G428" s="102"/>
      <c r="H428" s="130"/>
      <c r="W428" s="2"/>
      <c r="X428" s="2"/>
      <c r="Y428" s="2"/>
      <c r="Z428" s="2"/>
      <c r="AC428" s="133"/>
    </row>
    <row r="429" spans="7:29">
      <c r="G429" s="102"/>
      <c r="H429" s="130"/>
      <c r="W429" s="2"/>
      <c r="X429" s="2"/>
      <c r="Y429" s="2"/>
      <c r="Z429" s="2"/>
      <c r="AC429" s="133"/>
    </row>
    <row r="430" spans="7:29">
      <c r="G430" s="102"/>
      <c r="H430" s="130"/>
      <c r="W430" s="2"/>
      <c r="X430" s="2"/>
      <c r="Y430" s="2"/>
      <c r="Z430" s="2"/>
      <c r="AC430" s="133"/>
    </row>
    <row r="431" spans="7:29">
      <c r="G431" s="102"/>
      <c r="H431" s="130"/>
      <c r="W431" s="2"/>
      <c r="X431" s="2"/>
      <c r="Y431" s="2"/>
      <c r="Z431" s="2"/>
      <c r="AC431" s="133"/>
    </row>
    <row r="432" spans="7:29">
      <c r="G432" s="102"/>
      <c r="H432" s="130"/>
      <c r="W432" s="2"/>
      <c r="X432" s="2"/>
      <c r="Y432" s="2"/>
      <c r="Z432" s="2"/>
      <c r="AC432" s="133"/>
    </row>
    <row r="433" spans="7:29">
      <c r="G433" s="102"/>
      <c r="H433" s="130"/>
      <c r="W433" s="2"/>
      <c r="X433" s="2"/>
      <c r="Y433" s="2"/>
      <c r="Z433" s="2"/>
      <c r="AC433" s="133"/>
    </row>
    <row r="434" spans="7:29">
      <c r="G434" s="102"/>
      <c r="H434" s="130"/>
      <c r="W434" s="2"/>
      <c r="X434" s="2"/>
      <c r="Y434" s="2"/>
      <c r="Z434" s="2"/>
      <c r="AC434" s="133"/>
    </row>
    <row r="435" spans="7:29">
      <c r="G435" s="102"/>
      <c r="H435" s="130"/>
      <c r="W435" s="2"/>
      <c r="X435" s="2"/>
      <c r="Y435" s="2"/>
      <c r="Z435" s="2"/>
      <c r="AC435" s="133"/>
    </row>
    <row r="436" spans="7:29">
      <c r="G436" s="102"/>
      <c r="H436" s="130"/>
      <c r="AC436" s="133"/>
    </row>
    <row r="437" spans="7:29">
      <c r="G437" s="102"/>
      <c r="H437" s="130"/>
      <c r="AC437" s="133"/>
    </row>
    <row r="438" spans="7:29">
      <c r="G438" s="102"/>
      <c r="H438" s="130"/>
      <c r="AC438" s="133"/>
    </row>
    <row r="439" spans="7:29">
      <c r="G439" s="102"/>
      <c r="H439" s="130"/>
      <c r="AC439" s="133"/>
    </row>
    <row r="440" spans="7:29">
      <c r="G440" s="102"/>
      <c r="H440" s="130"/>
      <c r="AC440" s="133"/>
    </row>
    <row r="441" spans="7:29">
      <c r="G441" s="102"/>
      <c r="H441" s="130"/>
      <c r="AC441" s="133"/>
    </row>
    <row r="442" spans="7:29">
      <c r="G442" s="102"/>
      <c r="H442" s="130"/>
      <c r="AC442" s="133"/>
    </row>
    <row r="443" spans="7:29">
      <c r="G443" s="102"/>
      <c r="H443" s="130"/>
      <c r="AC443" s="133"/>
    </row>
    <row r="444" spans="7:29">
      <c r="G444" s="102"/>
      <c r="H444" s="130"/>
      <c r="AC444" s="133"/>
    </row>
    <row r="445" spans="7:29">
      <c r="G445" s="102"/>
      <c r="H445" s="130"/>
      <c r="AC445" s="133"/>
    </row>
    <row r="446" spans="7:29">
      <c r="G446" s="102"/>
      <c r="H446" s="130"/>
      <c r="AC446" s="133"/>
    </row>
    <row r="447" spans="7:29">
      <c r="G447" s="102"/>
      <c r="H447" s="130"/>
      <c r="AC447" s="133"/>
    </row>
    <row r="448" spans="7:29">
      <c r="G448" s="102"/>
      <c r="H448" s="130"/>
      <c r="AC448" s="133"/>
    </row>
    <row r="449" spans="7:29">
      <c r="G449" s="102"/>
      <c r="H449" s="130"/>
      <c r="AC449" s="133"/>
    </row>
    <row r="450" spans="7:29">
      <c r="G450" s="102"/>
      <c r="H450" s="130"/>
      <c r="AC450" s="133"/>
    </row>
    <row r="451" spans="7:29">
      <c r="G451" s="102"/>
      <c r="H451" s="130"/>
      <c r="AC451" s="133"/>
    </row>
    <row r="452" spans="7:29">
      <c r="G452" s="102"/>
      <c r="H452" s="130"/>
      <c r="AC452" s="133"/>
    </row>
    <row r="453" spans="7:29">
      <c r="G453" s="102"/>
      <c r="H453" s="130"/>
      <c r="AC453" s="133"/>
    </row>
    <row r="454" spans="7:29">
      <c r="G454" s="102"/>
      <c r="H454" s="130"/>
      <c r="AC454" s="133"/>
    </row>
    <row r="455" spans="7:29">
      <c r="G455" s="102"/>
      <c r="H455" s="130"/>
      <c r="AC455" s="133"/>
    </row>
    <row r="456" spans="7:29">
      <c r="G456" s="102"/>
      <c r="H456" s="130"/>
      <c r="AC456" s="133"/>
    </row>
    <row r="457" spans="7:29">
      <c r="G457" s="102"/>
      <c r="H457" s="130"/>
      <c r="AC457" s="133"/>
    </row>
    <row r="458" spans="7:29">
      <c r="G458" s="102"/>
      <c r="H458" s="130"/>
      <c r="AC458" s="133"/>
    </row>
    <row r="459" spans="7:29">
      <c r="G459" s="102"/>
      <c r="H459" s="130"/>
      <c r="AC459" s="133"/>
    </row>
    <row r="460" spans="7:29">
      <c r="G460" s="102"/>
      <c r="H460" s="130"/>
      <c r="AC460" s="133"/>
    </row>
    <row r="461" spans="7:29">
      <c r="G461" s="102"/>
      <c r="H461" s="130"/>
      <c r="AC461" s="133"/>
    </row>
    <row r="462" spans="7:29">
      <c r="G462" s="102"/>
      <c r="H462" s="130"/>
      <c r="AC462" s="133"/>
    </row>
    <row r="463" spans="7:29">
      <c r="G463" s="102"/>
      <c r="H463" s="130"/>
      <c r="AC463" s="133"/>
    </row>
    <row r="464" spans="7:29">
      <c r="G464" s="102"/>
      <c r="H464" s="130"/>
      <c r="AC464" s="133"/>
    </row>
    <row r="465" spans="7:29">
      <c r="G465" s="102"/>
      <c r="H465" s="130"/>
      <c r="AC465" s="133"/>
    </row>
    <row r="466" spans="7:29">
      <c r="G466" s="102"/>
      <c r="H466" s="130"/>
      <c r="AC466" s="133"/>
    </row>
    <row r="467" spans="7:29">
      <c r="G467" s="102"/>
      <c r="H467" s="130"/>
      <c r="AC467" s="133"/>
    </row>
    <row r="468" spans="7:29">
      <c r="G468" s="102"/>
      <c r="H468" s="130"/>
      <c r="AC468" s="133"/>
    </row>
    <row r="469" spans="7:29">
      <c r="G469" s="102"/>
      <c r="H469" s="130"/>
      <c r="AC469" s="133"/>
    </row>
    <row r="470" spans="7:29">
      <c r="G470" s="102"/>
      <c r="H470" s="130"/>
      <c r="AC470" s="133"/>
    </row>
    <row r="471" spans="7:29">
      <c r="G471" s="102"/>
      <c r="H471" s="130"/>
      <c r="AC471" s="133"/>
    </row>
    <row r="472" spans="7:29">
      <c r="G472" s="102"/>
      <c r="H472" s="130"/>
      <c r="AC472" s="133"/>
    </row>
    <row r="473" spans="7:29">
      <c r="G473" s="102"/>
      <c r="H473" s="130"/>
      <c r="AC473" s="133"/>
    </row>
    <row r="474" spans="7:29">
      <c r="G474" s="102"/>
      <c r="H474" s="130"/>
      <c r="AC474" s="133"/>
    </row>
    <row r="475" spans="7:29">
      <c r="G475" s="102"/>
      <c r="H475" s="130"/>
      <c r="AC475" s="133"/>
    </row>
    <row r="476" spans="7:29">
      <c r="G476" s="102"/>
      <c r="H476" s="130"/>
      <c r="AC476" s="133"/>
    </row>
    <row r="477" spans="7:29">
      <c r="G477" s="102"/>
      <c r="H477" s="130"/>
      <c r="AC477" s="133"/>
    </row>
    <row r="478" spans="7:29">
      <c r="G478" s="102"/>
      <c r="H478" s="130"/>
      <c r="AC478" s="133"/>
    </row>
    <row r="479" spans="7:29">
      <c r="G479" s="102"/>
      <c r="H479" s="130"/>
      <c r="AC479" s="133"/>
    </row>
    <row r="480" spans="7:29">
      <c r="G480" s="102"/>
      <c r="H480" s="130"/>
      <c r="AC480" s="133"/>
    </row>
    <row r="481" spans="7:29">
      <c r="G481" s="102"/>
      <c r="H481" s="130"/>
      <c r="AC481" s="133"/>
    </row>
    <row r="482" spans="7:29">
      <c r="G482" s="102"/>
      <c r="H482" s="130"/>
      <c r="AC482" s="133"/>
    </row>
    <row r="483" spans="7:29">
      <c r="G483" s="102"/>
      <c r="H483" s="130"/>
      <c r="AC483" s="133"/>
    </row>
    <row r="484" spans="7:29">
      <c r="G484" s="102"/>
      <c r="H484" s="130"/>
      <c r="AC484" s="133"/>
    </row>
    <row r="485" spans="7:29">
      <c r="G485" s="102"/>
      <c r="H485" s="130"/>
      <c r="AC485" s="133"/>
    </row>
    <row r="486" spans="7:29">
      <c r="G486" s="102"/>
      <c r="H486" s="130"/>
      <c r="AC486" s="133"/>
    </row>
    <row r="487" spans="7:29">
      <c r="G487" s="102"/>
      <c r="H487" s="130"/>
      <c r="AC487" s="133"/>
    </row>
    <row r="488" spans="7:29">
      <c r="G488" s="102"/>
      <c r="H488" s="130"/>
      <c r="AC488" s="133"/>
    </row>
    <row r="489" spans="7:29">
      <c r="G489" s="102"/>
      <c r="H489" s="130"/>
      <c r="AC489" s="133"/>
    </row>
    <row r="490" spans="7:29">
      <c r="G490" s="102"/>
      <c r="H490" s="130"/>
      <c r="AC490" s="133"/>
    </row>
    <row r="491" spans="7:29">
      <c r="G491" s="102"/>
      <c r="H491" s="130"/>
      <c r="AC491" s="133"/>
    </row>
    <row r="492" spans="7:29">
      <c r="G492" s="102"/>
      <c r="H492" s="130"/>
      <c r="AC492" s="133"/>
    </row>
    <row r="493" spans="7:29">
      <c r="G493" s="102"/>
      <c r="H493" s="130"/>
      <c r="AC493" s="133"/>
    </row>
    <row r="494" spans="7:29">
      <c r="G494" s="102"/>
      <c r="H494" s="130"/>
      <c r="AC494" s="133"/>
    </row>
    <row r="495" spans="7:29">
      <c r="G495" s="102"/>
      <c r="H495" s="130"/>
      <c r="AC495" s="133"/>
    </row>
    <row r="496" spans="7:29">
      <c r="G496" s="102"/>
      <c r="H496" s="130"/>
      <c r="AC496" s="133"/>
    </row>
    <row r="497" spans="7:29">
      <c r="G497" s="102"/>
      <c r="H497" s="130"/>
      <c r="AC497" s="133"/>
    </row>
    <row r="498" spans="7:29">
      <c r="G498" s="102"/>
      <c r="H498" s="130"/>
      <c r="AC498" s="133"/>
    </row>
    <row r="499" spans="7:29">
      <c r="G499" s="102"/>
      <c r="H499" s="130"/>
      <c r="AC499" s="133"/>
    </row>
    <row r="500" spans="7:29">
      <c r="G500" s="102"/>
      <c r="H500" s="130"/>
      <c r="AC500" s="133"/>
    </row>
    <row r="501" spans="7:29">
      <c r="G501" s="102"/>
      <c r="H501" s="130"/>
      <c r="AC501" s="133"/>
    </row>
    <row r="502" spans="7:29">
      <c r="G502" s="102"/>
      <c r="H502" s="130"/>
      <c r="AC502" s="133"/>
    </row>
    <row r="503" spans="7:29">
      <c r="G503" s="102"/>
      <c r="H503" s="130"/>
      <c r="AC503" s="133"/>
    </row>
    <row r="504" spans="7:29">
      <c r="G504" s="102"/>
      <c r="H504" s="130"/>
      <c r="AC504" s="133"/>
    </row>
    <row r="505" spans="7:29">
      <c r="G505" s="102"/>
      <c r="H505" s="130"/>
      <c r="AC505" s="133"/>
    </row>
    <row r="506" spans="7:29">
      <c r="G506" s="102"/>
      <c r="H506" s="130"/>
      <c r="AC506" s="133"/>
    </row>
    <row r="507" spans="7:29">
      <c r="G507" s="102"/>
      <c r="H507" s="130"/>
      <c r="AC507" s="133"/>
    </row>
    <row r="508" spans="7:29">
      <c r="G508" s="102"/>
      <c r="H508" s="130"/>
      <c r="AC508" s="133"/>
    </row>
    <row r="509" spans="7:29">
      <c r="G509" s="102"/>
      <c r="H509" s="130"/>
      <c r="AC509" s="133"/>
    </row>
    <row r="510" spans="7:29">
      <c r="G510" s="102"/>
      <c r="H510" s="130"/>
      <c r="AC510" s="133"/>
    </row>
    <row r="511" spans="7:29">
      <c r="G511" s="102"/>
      <c r="H511" s="130"/>
      <c r="AC511" s="133"/>
    </row>
    <row r="512" spans="7:29">
      <c r="G512" s="102"/>
      <c r="H512" s="130"/>
      <c r="AC512" s="133"/>
    </row>
    <row r="513" spans="7:29">
      <c r="G513" s="102"/>
      <c r="H513" s="130"/>
      <c r="AC513" s="133"/>
    </row>
    <row r="514" spans="7:29">
      <c r="G514" s="102"/>
      <c r="H514" s="130"/>
      <c r="AC514" s="133"/>
    </row>
    <row r="515" spans="7:29">
      <c r="G515" s="102"/>
      <c r="H515" s="130"/>
      <c r="AC515" s="133"/>
    </row>
    <row r="516" spans="7:29">
      <c r="G516" s="102"/>
      <c r="H516" s="130"/>
      <c r="AC516" s="133"/>
    </row>
    <row r="517" spans="7:29">
      <c r="G517" s="102"/>
      <c r="H517" s="130"/>
      <c r="AC517" s="133"/>
    </row>
    <row r="518" spans="7:29">
      <c r="G518" s="102"/>
      <c r="H518" s="130"/>
      <c r="AC518" s="133"/>
    </row>
    <row r="519" spans="7:29">
      <c r="G519" s="102"/>
      <c r="H519" s="130"/>
      <c r="AC519" s="133"/>
    </row>
    <row r="520" spans="7:29">
      <c r="G520" s="102"/>
      <c r="H520" s="130"/>
      <c r="AC520" s="133"/>
    </row>
    <row r="521" spans="7:29">
      <c r="G521" s="102"/>
      <c r="H521" s="130"/>
      <c r="AC521" s="133"/>
    </row>
    <row r="522" spans="7:29">
      <c r="G522" s="102"/>
      <c r="H522" s="130"/>
      <c r="AC522" s="133"/>
    </row>
    <row r="523" spans="7:29">
      <c r="G523" s="102"/>
      <c r="H523" s="130"/>
      <c r="AC523" s="133"/>
    </row>
    <row r="524" spans="7:29">
      <c r="G524" s="102"/>
      <c r="H524" s="130"/>
      <c r="AC524" s="133"/>
    </row>
    <row r="525" spans="7:29">
      <c r="G525" s="102"/>
      <c r="H525" s="130"/>
      <c r="AC525" s="133"/>
    </row>
    <row r="526" spans="7:29">
      <c r="G526" s="102"/>
      <c r="H526" s="130"/>
      <c r="AC526" s="133"/>
    </row>
    <row r="527" spans="7:29">
      <c r="G527" s="102"/>
      <c r="H527" s="130"/>
      <c r="AC527" s="133"/>
    </row>
    <row r="528" spans="7:29">
      <c r="G528" s="102"/>
      <c r="H528" s="130"/>
      <c r="AC528" s="133"/>
    </row>
    <row r="529" spans="7:29">
      <c r="G529" s="102"/>
      <c r="H529" s="130"/>
      <c r="AC529" s="133"/>
    </row>
    <row r="530" spans="7:29">
      <c r="G530" s="102"/>
      <c r="H530" s="130"/>
      <c r="AC530" s="133"/>
    </row>
    <row r="531" spans="7:29">
      <c r="G531" s="102"/>
      <c r="H531" s="130"/>
      <c r="AC531" s="133"/>
    </row>
    <row r="532" spans="7:29">
      <c r="G532" s="102"/>
      <c r="H532" s="130"/>
      <c r="AC532" s="133"/>
    </row>
    <row r="533" spans="7:29">
      <c r="G533" s="102"/>
      <c r="H533" s="130"/>
      <c r="AC533" s="133"/>
    </row>
    <row r="534" spans="7:29">
      <c r="G534" s="102"/>
      <c r="H534" s="130"/>
      <c r="AC534" s="133"/>
    </row>
    <row r="535" spans="7:29">
      <c r="G535" s="102"/>
      <c r="H535" s="130"/>
      <c r="AC535" s="133"/>
    </row>
    <row r="536" spans="7:29">
      <c r="G536" s="102"/>
      <c r="H536" s="130"/>
      <c r="AC536" s="133"/>
    </row>
    <row r="537" spans="7:29">
      <c r="G537" s="102"/>
      <c r="H537" s="130"/>
      <c r="AC537" s="133"/>
    </row>
    <row r="538" spans="7:29">
      <c r="G538" s="102"/>
      <c r="H538" s="130"/>
      <c r="AC538" s="133"/>
    </row>
    <row r="539" spans="7:29">
      <c r="G539" s="102"/>
      <c r="H539" s="130"/>
      <c r="AC539" s="133"/>
    </row>
    <row r="540" spans="7:29">
      <c r="G540" s="102"/>
      <c r="H540" s="130"/>
      <c r="AC540" s="133"/>
    </row>
    <row r="541" spans="7:29">
      <c r="G541" s="102"/>
      <c r="H541" s="130"/>
      <c r="AC541" s="133"/>
    </row>
    <row r="542" spans="7:29">
      <c r="G542" s="102"/>
      <c r="H542" s="130"/>
      <c r="AC542" s="133"/>
    </row>
    <row r="543" spans="7:29">
      <c r="G543" s="102"/>
      <c r="H543" s="130"/>
      <c r="AC543" s="133"/>
    </row>
    <row r="544" spans="7:29">
      <c r="G544" s="102"/>
      <c r="H544" s="130"/>
      <c r="AC544" s="133"/>
    </row>
    <row r="545" spans="7:29">
      <c r="G545" s="102"/>
      <c r="H545" s="130"/>
      <c r="AC545" s="133"/>
    </row>
    <row r="546" spans="7:29">
      <c r="G546" s="102"/>
      <c r="H546" s="130"/>
      <c r="AC546" s="133"/>
    </row>
    <row r="547" spans="7:29">
      <c r="G547" s="102"/>
      <c r="H547" s="130"/>
      <c r="AC547" s="133"/>
    </row>
    <row r="548" spans="7:29">
      <c r="G548" s="102"/>
      <c r="H548" s="130"/>
      <c r="AC548" s="133"/>
    </row>
    <row r="549" spans="7:29">
      <c r="G549" s="102"/>
      <c r="H549" s="130"/>
      <c r="AC549" s="133"/>
    </row>
    <row r="550" spans="7:29">
      <c r="G550" s="102"/>
      <c r="H550" s="130"/>
      <c r="AC550" s="133"/>
    </row>
    <row r="551" spans="7:29">
      <c r="G551" s="102"/>
      <c r="H551" s="130"/>
      <c r="AC551" s="133"/>
    </row>
    <row r="552" spans="7:29">
      <c r="G552" s="102"/>
      <c r="H552" s="130"/>
      <c r="AC552" s="133"/>
    </row>
    <row r="553" spans="7:29">
      <c r="G553" s="102"/>
      <c r="H553" s="130"/>
      <c r="AC553" s="133"/>
    </row>
    <row r="554" spans="7:29">
      <c r="G554" s="102"/>
      <c r="H554" s="130"/>
      <c r="AC554" s="133"/>
    </row>
    <row r="555" spans="7:29">
      <c r="G555" s="102"/>
      <c r="H555" s="130"/>
      <c r="AC555" s="133"/>
    </row>
    <row r="556" spans="7:29">
      <c r="G556" s="102"/>
      <c r="H556" s="130"/>
      <c r="AC556" s="133"/>
    </row>
    <row r="557" spans="7:29">
      <c r="G557" s="102"/>
      <c r="H557" s="130"/>
      <c r="AC557" s="133"/>
    </row>
    <row r="558" spans="7:29">
      <c r="G558" s="102"/>
      <c r="H558" s="130"/>
      <c r="AC558" s="133"/>
    </row>
    <row r="559" spans="7:29">
      <c r="G559" s="102"/>
      <c r="H559" s="130"/>
      <c r="AC559" s="133"/>
    </row>
    <row r="560" spans="7:29">
      <c r="G560" s="102"/>
      <c r="H560" s="130"/>
      <c r="AC560" s="133"/>
    </row>
    <row r="561" spans="7:29">
      <c r="G561" s="102"/>
      <c r="H561" s="130"/>
      <c r="AC561" s="133"/>
    </row>
    <row r="562" spans="7:29">
      <c r="G562" s="102"/>
      <c r="H562" s="130"/>
      <c r="AC562" s="133"/>
    </row>
    <row r="563" spans="7:29">
      <c r="G563" s="102"/>
      <c r="H563" s="130"/>
      <c r="AC563" s="133"/>
    </row>
    <row r="564" spans="7:29">
      <c r="G564" s="102"/>
      <c r="H564" s="130"/>
      <c r="AC564" s="133"/>
    </row>
    <row r="565" spans="7:29">
      <c r="G565" s="102"/>
      <c r="H565" s="130"/>
      <c r="AC565" s="133"/>
    </row>
    <row r="566" spans="7:29">
      <c r="G566" s="102"/>
      <c r="H566" s="130"/>
      <c r="AC566" s="133"/>
    </row>
    <row r="567" spans="7:29">
      <c r="G567" s="102"/>
      <c r="H567" s="130"/>
      <c r="AC567" s="133"/>
    </row>
    <row r="568" spans="7:29">
      <c r="G568" s="102"/>
      <c r="H568" s="130"/>
      <c r="AC568" s="133"/>
    </row>
    <row r="569" spans="7:29">
      <c r="G569" s="102"/>
      <c r="H569" s="130"/>
      <c r="AC569" s="133"/>
    </row>
    <row r="570" spans="7:29">
      <c r="G570" s="102"/>
      <c r="H570" s="130"/>
      <c r="AC570" s="133"/>
    </row>
    <row r="571" spans="7:29">
      <c r="G571" s="102"/>
      <c r="H571" s="130"/>
      <c r="AC571" s="133"/>
    </row>
    <row r="572" spans="7:29">
      <c r="G572" s="102"/>
      <c r="H572" s="130"/>
      <c r="AC572" s="133"/>
    </row>
    <row r="573" spans="7:29">
      <c r="G573" s="102"/>
      <c r="H573" s="130"/>
      <c r="AC573" s="133"/>
    </row>
    <row r="574" spans="7:29">
      <c r="G574" s="102"/>
      <c r="H574" s="130"/>
      <c r="AC574" s="133"/>
    </row>
    <row r="575" spans="7:29">
      <c r="G575" s="102"/>
      <c r="H575" s="130"/>
      <c r="AC575" s="133"/>
    </row>
    <row r="576" spans="7:29">
      <c r="G576" s="102"/>
      <c r="H576" s="130"/>
      <c r="AC576" s="133"/>
    </row>
    <row r="577" spans="7:29">
      <c r="G577" s="102"/>
      <c r="H577" s="130"/>
      <c r="AC577" s="133"/>
    </row>
    <row r="578" spans="7:29">
      <c r="G578" s="102"/>
      <c r="H578" s="130"/>
      <c r="AC578" s="133"/>
    </row>
    <row r="579" spans="7:29">
      <c r="G579" s="102"/>
      <c r="H579" s="130"/>
      <c r="AC579" s="133"/>
    </row>
    <row r="580" spans="7:29">
      <c r="G580" s="102"/>
      <c r="H580" s="130"/>
      <c r="AC580" s="133"/>
    </row>
    <row r="581" spans="7:29">
      <c r="G581" s="102"/>
      <c r="H581" s="130"/>
      <c r="AC581" s="133"/>
    </row>
    <row r="582" spans="7:29">
      <c r="G582" s="102"/>
      <c r="H582" s="130"/>
      <c r="AC582" s="133"/>
    </row>
    <row r="583" spans="7:29">
      <c r="G583" s="102"/>
      <c r="H583" s="130"/>
      <c r="AC583" s="133"/>
    </row>
    <row r="584" spans="7:29">
      <c r="G584" s="102"/>
      <c r="H584" s="130"/>
      <c r="AC584" s="133"/>
    </row>
    <row r="585" spans="7:29">
      <c r="G585" s="102"/>
      <c r="H585" s="130"/>
      <c r="AC585" s="133"/>
    </row>
    <row r="586" spans="7:29">
      <c r="G586" s="102"/>
      <c r="H586" s="130"/>
      <c r="AC586" s="133"/>
    </row>
    <row r="587" spans="7:29">
      <c r="G587" s="102"/>
      <c r="H587" s="130"/>
      <c r="AC587" s="133"/>
    </row>
    <row r="588" spans="7:29">
      <c r="G588" s="102"/>
      <c r="H588" s="130"/>
      <c r="AC588" s="133"/>
    </row>
    <row r="589" spans="7:29">
      <c r="G589" s="102"/>
      <c r="H589" s="130"/>
      <c r="AC589" s="133"/>
    </row>
    <row r="590" spans="7:29">
      <c r="G590" s="102"/>
      <c r="H590" s="130"/>
      <c r="AC590" s="133"/>
    </row>
    <row r="591" spans="7:29">
      <c r="G591" s="102"/>
      <c r="H591" s="130"/>
      <c r="AC591" s="133"/>
    </row>
    <row r="592" spans="7:29">
      <c r="G592" s="102"/>
      <c r="H592" s="130"/>
      <c r="AC592" s="133"/>
    </row>
    <row r="593" spans="7:29">
      <c r="G593" s="102"/>
      <c r="H593" s="130"/>
      <c r="AC593" s="133"/>
    </row>
    <row r="594" spans="7:29">
      <c r="G594" s="102"/>
      <c r="H594" s="130"/>
      <c r="AC594" s="133"/>
    </row>
    <row r="595" spans="7:29">
      <c r="G595" s="102"/>
      <c r="H595" s="130"/>
      <c r="AC595" s="133"/>
    </row>
    <row r="596" spans="7:29">
      <c r="G596" s="102"/>
      <c r="H596" s="130"/>
      <c r="AC596" s="133"/>
    </row>
    <row r="597" spans="7:29">
      <c r="G597" s="102"/>
      <c r="H597" s="130"/>
      <c r="AC597" s="133"/>
    </row>
    <row r="598" spans="7:29">
      <c r="G598" s="102"/>
      <c r="H598" s="130"/>
      <c r="AC598" s="133"/>
    </row>
    <row r="599" spans="7:29">
      <c r="G599" s="102"/>
      <c r="H599" s="130"/>
      <c r="AC599" s="133"/>
    </row>
    <row r="600" spans="7:29">
      <c r="G600" s="102"/>
      <c r="H600" s="130"/>
      <c r="AC600" s="133"/>
    </row>
    <row r="601" spans="7:29">
      <c r="G601" s="102"/>
      <c r="H601" s="130"/>
      <c r="AC601" s="133"/>
    </row>
    <row r="602" spans="7:29">
      <c r="G602" s="102"/>
      <c r="H602" s="130"/>
      <c r="AC602" s="133"/>
    </row>
    <row r="603" spans="7:29">
      <c r="G603" s="102"/>
      <c r="H603" s="130"/>
      <c r="AC603" s="133"/>
    </row>
    <row r="604" spans="7:29">
      <c r="G604" s="102"/>
      <c r="H604" s="130"/>
      <c r="AC604" s="133"/>
    </row>
    <row r="605" spans="7:29">
      <c r="G605" s="102"/>
      <c r="H605" s="130"/>
      <c r="AC605" s="133"/>
    </row>
    <row r="606" spans="7:29">
      <c r="G606" s="102"/>
      <c r="H606" s="130"/>
      <c r="AC606" s="133"/>
    </row>
    <row r="607" spans="7:29">
      <c r="G607" s="102"/>
      <c r="H607" s="130"/>
      <c r="AC607" s="133"/>
    </row>
    <row r="608" spans="7:29">
      <c r="G608" s="102"/>
      <c r="H608" s="130"/>
      <c r="AC608" s="133"/>
    </row>
    <row r="609" spans="7:29">
      <c r="G609" s="102"/>
      <c r="H609" s="130"/>
      <c r="AC609" s="133"/>
    </row>
    <row r="610" spans="7:29">
      <c r="G610" s="102"/>
      <c r="H610" s="130"/>
      <c r="AC610" s="133"/>
    </row>
    <row r="611" spans="7:29">
      <c r="G611" s="102"/>
      <c r="H611" s="130"/>
      <c r="AC611" s="133"/>
    </row>
    <row r="612" spans="7:29">
      <c r="G612" s="102"/>
      <c r="H612" s="130"/>
      <c r="AC612" s="133"/>
    </row>
    <row r="613" spans="7:29">
      <c r="G613" s="102"/>
      <c r="H613" s="130"/>
      <c r="AC613" s="133"/>
    </row>
    <row r="614" spans="7:29">
      <c r="G614" s="102"/>
      <c r="H614" s="130"/>
      <c r="AC614" s="133"/>
    </row>
    <row r="615" spans="7:29">
      <c r="G615" s="102"/>
      <c r="H615" s="130"/>
      <c r="AC615" s="133"/>
    </row>
    <row r="616" spans="7:29">
      <c r="G616" s="102"/>
      <c r="H616" s="130"/>
      <c r="AC616" s="133"/>
    </row>
    <row r="617" spans="7:29">
      <c r="G617" s="102"/>
      <c r="H617" s="130"/>
      <c r="AC617" s="133"/>
    </row>
    <row r="618" spans="7:29">
      <c r="G618" s="102"/>
      <c r="H618" s="130"/>
      <c r="AC618" s="133"/>
    </row>
    <row r="619" spans="7:29">
      <c r="G619" s="102"/>
      <c r="H619" s="130"/>
      <c r="AC619" s="133"/>
    </row>
    <row r="620" spans="7:29">
      <c r="G620" s="102"/>
      <c r="H620" s="130"/>
      <c r="AC620" s="133"/>
    </row>
    <row r="621" spans="7:29">
      <c r="G621" s="102"/>
      <c r="H621" s="130"/>
      <c r="AC621" s="133"/>
    </row>
    <row r="622" spans="7:29">
      <c r="G622" s="102"/>
      <c r="H622" s="130"/>
      <c r="AC622" s="133"/>
    </row>
    <row r="623" spans="7:29">
      <c r="G623" s="102"/>
      <c r="H623" s="130"/>
      <c r="AC623" s="133"/>
    </row>
    <row r="624" spans="7:29">
      <c r="G624" s="102"/>
      <c r="H624" s="130"/>
      <c r="AC624" s="133"/>
    </row>
    <row r="625" spans="7:29">
      <c r="G625" s="102"/>
      <c r="H625" s="130"/>
      <c r="AC625" s="133"/>
    </row>
    <row r="626" spans="7:29">
      <c r="G626" s="102"/>
      <c r="H626" s="130"/>
      <c r="AC626" s="133"/>
    </row>
    <row r="627" spans="7:29">
      <c r="G627" s="102"/>
      <c r="H627" s="130"/>
      <c r="AC627" s="133"/>
    </row>
    <row r="628" spans="7:29">
      <c r="G628" s="102"/>
      <c r="H628" s="130"/>
      <c r="AC628" s="133"/>
    </row>
    <row r="629" spans="7:29">
      <c r="G629" s="102"/>
      <c r="H629" s="130"/>
      <c r="AC629" s="133"/>
    </row>
    <row r="630" spans="7:29">
      <c r="G630" s="102"/>
      <c r="H630" s="130"/>
      <c r="AC630" s="133"/>
    </row>
    <row r="631" spans="7:29">
      <c r="G631" s="102"/>
      <c r="H631" s="130"/>
      <c r="AC631" s="133"/>
    </row>
    <row r="632" spans="7:29">
      <c r="G632" s="102"/>
      <c r="H632" s="130"/>
      <c r="AC632" s="133"/>
    </row>
    <row r="633" spans="7:29">
      <c r="G633" s="102"/>
      <c r="H633" s="130"/>
      <c r="AC633" s="133"/>
    </row>
    <row r="634" spans="7:29">
      <c r="G634" s="102"/>
      <c r="H634" s="130"/>
      <c r="AC634" s="133"/>
    </row>
    <row r="635" spans="7:29">
      <c r="G635" s="102"/>
      <c r="H635" s="130"/>
      <c r="AC635" s="133"/>
    </row>
    <row r="636" spans="7:29">
      <c r="G636" s="102"/>
      <c r="H636" s="130"/>
      <c r="AC636" s="133"/>
    </row>
    <row r="637" spans="7:29">
      <c r="G637" s="102"/>
      <c r="H637" s="130"/>
      <c r="AC637" s="133"/>
    </row>
    <row r="638" spans="7:29">
      <c r="G638" s="102"/>
      <c r="H638" s="130"/>
      <c r="AC638" s="133"/>
    </row>
    <row r="639" spans="7:29">
      <c r="G639" s="102"/>
      <c r="H639" s="130"/>
      <c r="AC639" s="133"/>
    </row>
    <row r="640" spans="7:29">
      <c r="G640" s="102"/>
      <c r="H640" s="130"/>
      <c r="AC640" s="133"/>
    </row>
    <row r="641" spans="7:29">
      <c r="G641" s="102"/>
      <c r="H641" s="130"/>
      <c r="AC641" s="133"/>
    </row>
    <row r="642" spans="7:29">
      <c r="G642" s="102"/>
      <c r="H642" s="130"/>
      <c r="AC642" s="133"/>
    </row>
    <row r="643" spans="7:29">
      <c r="G643" s="102"/>
      <c r="H643" s="130"/>
      <c r="AC643" s="133"/>
    </row>
    <row r="644" spans="7:29">
      <c r="G644" s="102"/>
      <c r="H644" s="130"/>
      <c r="AC644" s="133"/>
    </row>
    <row r="645" spans="7:29">
      <c r="G645" s="102"/>
      <c r="H645" s="130"/>
      <c r="AC645" s="133"/>
    </row>
    <row r="646" spans="7:29">
      <c r="G646" s="102"/>
      <c r="H646" s="130"/>
      <c r="AC646" s="133"/>
    </row>
    <row r="647" spans="7:29">
      <c r="G647" s="102"/>
      <c r="H647" s="130"/>
      <c r="AC647" s="133"/>
    </row>
    <row r="648" spans="7:29">
      <c r="G648" s="102"/>
      <c r="H648" s="130"/>
      <c r="AC648" s="133"/>
    </row>
    <row r="649" spans="7:29">
      <c r="G649" s="102"/>
      <c r="H649" s="130"/>
      <c r="AC649" s="133"/>
    </row>
    <row r="650" spans="7:29">
      <c r="G650" s="102"/>
      <c r="H650" s="130"/>
      <c r="AC650" s="133"/>
    </row>
    <row r="651" spans="7:29">
      <c r="G651" s="102"/>
      <c r="H651" s="130"/>
      <c r="AC651" s="133"/>
    </row>
    <row r="652" spans="7:29">
      <c r="G652" s="102"/>
      <c r="H652" s="130"/>
      <c r="AC652" s="133"/>
    </row>
    <row r="653" spans="7:29">
      <c r="G653" s="102"/>
      <c r="H653" s="130"/>
      <c r="AC653" s="133"/>
    </row>
    <row r="654" spans="7:29">
      <c r="G654" s="102"/>
      <c r="H654" s="130"/>
      <c r="AC654" s="133"/>
    </row>
    <row r="655" spans="7:29">
      <c r="G655" s="102"/>
      <c r="H655" s="130"/>
      <c r="AC655" s="133"/>
    </row>
    <row r="656" spans="7:29">
      <c r="G656" s="102"/>
      <c r="H656" s="130"/>
      <c r="AC656" s="133"/>
    </row>
    <row r="657" spans="7:29">
      <c r="G657" s="102"/>
      <c r="H657" s="130"/>
      <c r="AC657" s="133"/>
    </row>
    <row r="658" spans="7:29">
      <c r="G658" s="102"/>
      <c r="H658" s="130"/>
      <c r="AC658" s="133"/>
    </row>
    <row r="659" spans="7:29">
      <c r="G659" s="102"/>
      <c r="H659" s="130"/>
      <c r="AC659" s="133"/>
    </row>
    <row r="660" spans="7:29">
      <c r="G660" s="102"/>
      <c r="H660" s="130"/>
      <c r="AC660" s="133"/>
    </row>
    <row r="661" spans="7:29">
      <c r="G661" s="102"/>
      <c r="H661" s="130"/>
      <c r="AC661" s="133"/>
    </row>
    <row r="662" spans="7:29">
      <c r="G662" s="102"/>
      <c r="H662" s="130"/>
      <c r="AC662" s="133"/>
    </row>
    <row r="663" spans="7:29">
      <c r="G663" s="102"/>
      <c r="H663" s="130"/>
      <c r="AC663" s="133"/>
    </row>
    <row r="664" spans="7:29">
      <c r="G664" s="102"/>
      <c r="H664" s="130"/>
      <c r="AC664" s="133"/>
    </row>
    <row r="665" spans="7:29">
      <c r="G665" s="102"/>
      <c r="H665" s="130"/>
      <c r="AC665" s="133"/>
    </row>
    <row r="666" spans="7:29">
      <c r="G666" s="102"/>
      <c r="H666" s="130"/>
      <c r="AC666" s="133"/>
    </row>
    <row r="667" spans="7:29">
      <c r="G667" s="102"/>
      <c r="H667" s="130"/>
      <c r="AC667" s="133"/>
    </row>
    <row r="668" spans="7:29">
      <c r="G668" s="102"/>
      <c r="H668" s="130"/>
      <c r="AC668" s="133"/>
    </row>
    <row r="669" spans="7:29">
      <c r="G669" s="102"/>
      <c r="H669" s="130"/>
      <c r="AC669" s="133"/>
    </row>
    <row r="670" spans="7:29">
      <c r="G670" s="102"/>
      <c r="H670" s="130"/>
      <c r="AC670" s="133"/>
    </row>
    <row r="671" spans="7:29">
      <c r="G671" s="102"/>
      <c r="H671" s="130"/>
      <c r="AC671" s="133"/>
    </row>
    <row r="672" spans="7:29">
      <c r="G672" s="102"/>
      <c r="H672" s="130"/>
      <c r="AC672" s="133"/>
    </row>
    <row r="673" spans="7:29">
      <c r="G673" s="102"/>
      <c r="H673" s="130"/>
      <c r="AC673" s="133"/>
    </row>
    <row r="674" spans="7:29">
      <c r="G674" s="102"/>
      <c r="H674" s="130"/>
      <c r="AC674" s="133"/>
    </row>
    <row r="675" spans="7:29">
      <c r="G675" s="102"/>
      <c r="H675" s="130"/>
      <c r="AC675" s="133"/>
    </row>
    <row r="676" spans="7:29">
      <c r="G676" s="102"/>
      <c r="H676" s="130"/>
      <c r="AC676" s="133"/>
    </row>
    <row r="677" spans="7:29">
      <c r="G677" s="102"/>
      <c r="H677" s="130"/>
      <c r="AC677" s="133"/>
    </row>
    <row r="678" spans="7:29">
      <c r="G678" s="102"/>
      <c r="H678" s="130"/>
      <c r="AC678" s="133"/>
    </row>
    <row r="679" spans="7:29">
      <c r="G679" s="102"/>
      <c r="H679" s="130"/>
      <c r="AC679" s="133"/>
    </row>
    <row r="680" spans="7:29">
      <c r="G680" s="102"/>
      <c r="H680" s="130"/>
      <c r="AC680" s="133"/>
    </row>
    <row r="681" spans="7:29">
      <c r="G681" s="102"/>
      <c r="H681" s="130"/>
      <c r="AC681" s="133"/>
    </row>
    <row r="682" spans="7:29">
      <c r="G682" s="102"/>
      <c r="H682" s="130"/>
      <c r="AC682" s="133"/>
    </row>
    <row r="683" spans="7:29">
      <c r="G683" s="102"/>
      <c r="H683" s="130"/>
      <c r="AC683" s="133"/>
    </row>
    <row r="684" spans="7:29">
      <c r="G684" s="102"/>
      <c r="H684" s="130"/>
      <c r="AC684" s="133"/>
    </row>
    <row r="685" spans="7:29">
      <c r="G685" s="102"/>
      <c r="H685" s="130"/>
      <c r="AC685" s="133"/>
    </row>
    <row r="686" spans="7:29">
      <c r="G686" s="102"/>
      <c r="H686" s="130"/>
      <c r="AC686" s="133"/>
    </row>
    <row r="687" spans="7:29">
      <c r="G687" s="102"/>
      <c r="H687" s="130"/>
      <c r="AC687" s="133"/>
    </row>
    <row r="688" spans="7:29">
      <c r="G688" s="102"/>
      <c r="H688" s="130"/>
      <c r="AC688" s="133"/>
    </row>
    <row r="689" spans="7:29">
      <c r="G689" s="102"/>
      <c r="H689" s="130"/>
      <c r="AC689" s="133"/>
    </row>
    <row r="690" spans="7:29">
      <c r="G690" s="102"/>
      <c r="H690" s="130"/>
      <c r="AC690" s="133"/>
    </row>
    <row r="691" spans="7:29">
      <c r="G691" s="102"/>
      <c r="H691" s="130"/>
      <c r="AC691" s="133"/>
    </row>
    <row r="692" spans="7:29">
      <c r="G692" s="102"/>
      <c r="H692" s="130"/>
      <c r="AC692" s="133"/>
    </row>
    <row r="693" spans="7:29">
      <c r="G693" s="102"/>
      <c r="H693" s="130"/>
      <c r="AC693" s="133"/>
    </row>
    <row r="694" spans="7:29">
      <c r="G694" s="102"/>
      <c r="H694" s="130"/>
      <c r="AC694" s="133"/>
    </row>
    <row r="695" spans="7:29">
      <c r="G695" s="102"/>
      <c r="H695" s="130"/>
      <c r="AC695" s="133"/>
    </row>
    <row r="696" spans="7:29">
      <c r="G696" s="102"/>
      <c r="H696" s="130"/>
      <c r="AC696" s="133"/>
    </row>
    <row r="697" spans="7:29">
      <c r="G697" s="102"/>
      <c r="H697" s="130"/>
      <c r="AC697" s="133"/>
    </row>
    <row r="698" spans="7:29">
      <c r="G698" s="102"/>
      <c r="H698" s="130"/>
      <c r="AC698" s="133"/>
    </row>
    <row r="699" spans="7:29">
      <c r="G699" s="102"/>
      <c r="H699" s="130"/>
      <c r="AC699" s="133"/>
    </row>
    <row r="700" spans="7:29">
      <c r="G700" s="102"/>
      <c r="H700" s="130"/>
      <c r="AC700" s="133"/>
    </row>
    <row r="701" spans="7:29">
      <c r="G701" s="102"/>
      <c r="H701" s="130"/>
      <c r="AC701" s="133"/>
    </row>
    <row r="702" spans="7:29">
      <c r="G702" s="102"/>
      <c r="H702" s="130"/>
      <c r="AC702" s="133"/>
    </row>
    <row r="703" spans="7:29">
      <c r="G703" s="102"/>
      <c r="H703" s="130"/>
      <c r="AC703" s="133"/>
    </row>
    <row r="704" spans="7:29">
      <c r="G704" s="102"/>
      <c r="H704" s="130"/>
      <c r="AC704" s="133"/>
    </row>
    <row r="705" spans="7:29">
      <c r="G705" s="102"/>
      <c r="H705" s="130"/>
      <c r="AC705" s="133"/>
    </row>
    <row r="706" spans="7:29">
      <c r="G706" s="102"/>
      <c r="H706" s="130"/>
      <c r="AC706" s="133"/>
    </row>
    <row r="707" spans="7:29">
      <c r="G707" s="102"/>
      <c r="H707" s="130"/>
      <c r="AC707" s="133"/>
    </row>
    <row r="708" spans="7:29">
      <c r="G708" s="102"/>
      <c r="H708" s="130"/>
      <c r="AC708" s="133"/>
    </row>
    <row r="709" spans="7:29">
      <c r="G709" s="102"/>
      <c r="H709" s="130"/>
      <c r="AC709" s="133"/>
    </row>
    <row r="710" spans="7:29">
      <c r="G710" s="102"/>
      <c r="H710" s="130"/>
      <c r="AC710" s="133"/>
    </row>
    <row r="711" spans="7:29">
      <c r="G711" s="102"/>
      <c r="H711" s="130"/>
      <c r="AC711" s="133"/>
    </row>
    <row r="712" spans="7:29">
      <c r="G712" s="102"/>
      <c r="H712" s="130"/>
      <c r="AC712" s="133"/>
    </row>
    <row r="713" spans="7:29">
      <c r="G713" s="102"/>
      <c r="H713" s="130"/>
      <c r="AC713" s="133"/>
    </row>
    <row r="714" spans="7:29">
      <c r="G714" s="102"/>
      <c r="H714" s="130"/>
      <c r="AC714" s="133"/>
    </row>
    <row r="715" spans="7:29">
      <c r="G715" s="102"/>
      <c r="H715" s="130"/>
      <c r="AC715" s="133"/>
    </row>
    <row r="716" spans="7:29">
      <c r="G716" s="102"/>
      <c r="H716" s="130"/>
      <c r="AC716" s="133"/>
    </row>
    <row r="717" spans="7:29">
      <c r="G717" s="102"/>
      <c r="H717" s="130"/>
      <c r="AC717" s="133"/>
    </row>
    <row r="718" spans="7:29">
      <c r="G718" s="102"/>
      <c r="H718" s="130"/>
      <c r="AC718" s="133"/>
    </row>
    <row r="719" spans="7:29">
      <c r="G719" s="102"/>
      <c r="H719" s="130"/>
      <c r="AC719" s="133"/>
    </row>
    <row r="720" spans="7:29">
      <c r="G720" s="102"/>
      <c r="H720" s="130"/>
      <c r="AC720" s="133"/>
    </row>
    <row r="721" spans="7:29">
      <c r="G721" s="102"/>
      <c r="H721" s="130"/>
      <c r="AC721" s="133"/>
    </row>
    <row r="722" spans="7:29">
      <c r="G722" s="102"/>
      <c r="H722" s="130"/>
      <c r="AC722" s="133"/>
    </row>
    <row r="723" spans="7:29">
      <c r="G723" s="102"/>
      <c r="H723" s="130"/>
      <c r="AC723" s="133"/>
    </row>
    <row r="724" spans="7:29">
      <c r="G724" s="102"/>
      <c r="H724" s="130"/>
      <c r="AC724" s="133"/>
    </row>
    <row r="725" spans="7:29">
      <c r="G725" s="102"/>
      <c r="H725" s="130"/>
      <c r="AC725" s="133"/>
    </row>
    <row r="726" spans="7:29">
      <c r="G726" s="102"/>
      <c r="H726" s="130"/>
      <c r="AC726" s="133"/>
    </row>
    <row r="727" spans="7:29">
      <c r="G727" s="102"/>
      <c r="H727" s="130"/>
      <c r="AC727" s="133"/>
    </row>
    <row r="728" spans="7:29">
      <c r="G728" s="102"/>
      <c r="H728" s="130"/>
      <c r="AC728" s="133"/>
    </row>
    <row r="729" spans="7:29">
      <c r="G729" s="102"/>
      <c r="H729" s="130"/>
      <c r="AC729" s="133"/>
    </row>
    <row r="730" spans="7:29">
      <c r="G730" s="102"/>
      <c r="H730" s="130"/>
      <c r="AC730" s="133"/>
    </row>
    <row r="731" spans="7:29">
      <c r="G731" s="102"/>
      <c r="H731" s="130"/>
      <c r="AC731" s="133"/>
    </row>
    <row r="732" spans="7:29">
      <c r="G732" s="102"/>
      <c r="H732" s="130"/>
      <c r="AC732" s="133"/>
    </row>
    <row r="733" spans="7:29">
      <c r="G733" s="102"/>
      <c r="H733" s="130"/>
      <c r="AC733" s="133"/>
    </row>
    <row r="734" spans="7:29">
      <c r="G734" s="102"/>
      <c r="H734" s="130"/>
      <c r="AC734" s="133"/>
    </row>
    <row r="735" spans="7:29">
      <c r="G735" s="102"/>
      <c r="H735" s="130"/>
      <c r="AC735" s="133"/>
    </row>
    <row r="736" spans="7:29">
      <c r="G736" s="102"/>
      <c r="H736" s="130"/>
      <c r="AC736" s="133"/>
    </row>
    <row r="737" spans="7:29">
      <c r="G737" s="102"/>
      <c r="H737" s="130"/>
      <c r="AC737" s="133"/>
    </row>
    <row r="738" spans="7:29">
      <c r="G738" s="102"/>
      <c r="H738" s="130"/>
      <c r="AC738" s="133"/>
    </row>
    <row r="739" spans="7:29">
      <c r="G739" s="102"/>
      <c r="H739" s="130"/>
      <c r="AC739" s="133"/>
    </row>
    <row r="740" spans="7:29">
      <c r="G740" s="102"/>
      <c r="H740" s="130"/>
      <c r="AC740" s="133"/>
    </row>
    <row r="741" spans="7:29">
      <c r="G741" s="102"/>
      <c r="H741" s="130"/>
      <c r="AC741" s="133"/>
    </row>
    <row r="742" spans="7:29">
      <c r="G742" s="102"/>
      <c r="H742" s="130"/>
      <c r="AC742" s="133"/>
    </row>
    <row r="743" spans="7:29">
      <c r="G743" s="102"/>
      <c r="H743" s="130"/>
      <c r="AC743" s="133"/>
    </row>
    <row r="744" spans="7:29">
      <c r="G744" s="102"/>
      <c r="H744" s="130"/>
      <c r="AC744" s="133"/>
    </row>
    <row r="745" spans="7:29">
      <c r="G745" s="102"/>
      <c r="H745" s="130"/>
      <c r="AC745" s="133"/>
    </row>
    <row r="746" spans="7:29">
      <c r="G746" s="102"/>
      <c r="H746" s="130"/>
      <c r="AC746" s="133"/>
    </row>
    <row r="747" spans="7:29">
      <c r="G747" s="102"/>
      <c r="H747" s="130"/>
      <c r="AC747" s="133"/>
    </row>
    <row r="748" spans="7:29">
      <c r="G748" s="102"/>
      <c r="H748" s="130"/>
      <c r="AC748" s="133"/>
    </row>
    <row r="749" spans="7:29">
      <c r="G749" s="102"/>
      <c r="H749" s="130"/>
      <c r="AC749" s="133"/>
    </row>
    <row r="750" spans="7:29">
      <c r="G750" s="102"/>
      <c r="H750" s="130"/>
      <c r="AC750" s="133"/>
    </row>
    <row r="751" spans="7:29">
      <c r="G751" s="102"/>
      <c r="H751" s="130"/>
      <c r="AC751" s="133"/>
    </row>
    <row r="752" spans="7:29">
      <c r="G752" s="102"/>
      <c r="H752" s="130"/>
      <c r="AC752" s="133"/>
    </row>
    <row r="753" spans="7:29">
      <c r="G753" s="102"/>
      <c r="H753" s="130"/>
      <c r="AC753" s="133"/>
    </row>
    <row r="754" spans="7:29">
      <c r="G754" s="102"/>
      <c r="H754" s="130"/>
      <c r="AC754" s="133"/>
    </row>
    <row r="755" spans="7:29">
      <c r="G755" s="102"/>
      <c r="H755" s="130"/>
      <c r="AC755" s="133"/>
    </row>
    <row r="756" spans="7:29">
      <c r="G756" s="102"/>
      <c r="H756" s="130"/>
      <c r="AC756" s="133"/>
    </row>
    <row r="757" spans="7:29">
      <c r="G757" s="102"/>
      <c r="H757" s="130"/>
      <c r="AC757" s="133"/>
    </row>
    <row r="758" spans="7:29">
      <c r="G758" s="102"/>
      <c r="H758" s="130"/>
      <c r="AC758" s="133"/>
    </row>
    <row r="759" spans="7:29">
      <c r="G759" s="102"/>
      <c r="H759" s="130"/>
      <c r="AC759" s="133"/>
    </row>
    <row r="760" spans="7:29">
      <c r="G760" s="102"/>
      <c r="H760" s="130"/>
      <c r="AC760" s="133"/>
    </row>
    <row r="761" spans="7:29">
      <c r="G761" s="102"/>
      <c r="H761" s="130"/>
      <c r="AC761" s="133"/>
    </row>
    <row r="762" spans="7:29">
      <c r="G762" s="102"/>
      <c r="H762" s="130"/>
      <c r="AC762" s="133"/>
    </row>
    <row r="763" spans="7:29">
      <c r="G763" s="102"/>
      <c r="H763" s="130"/>
      <c r="AC763" s="133"/>
    </row>
    <row r="764" spans="7:29">
      <c r="G764" s="102"/>
      <c r="H764" s="130"/>
      <c r="AC764" s="133"/>
    </row>
    <row r="765" spans="7:29">
      <c r="G765" s="102"/>
      <c r="H765" s="130"/>
      <c r="AC765" s="133"/>
    </row>
    <row r="766" spans="7:29">
      <c r="G766" s="102"/>
      <c r="H766" s="130"/>
      <c r="AC766" s="133"/>
    </row>
    <row r="767" spans="7:29">
      <c r="G767" s="102"/>
      <c r="H767" s="130"/>
      <c r="AC767" s="133"/>
    </row>
    <row r="768" spans="7:29">
      <c r="G768" s="102"/>
      <c r="H768" s="130"/>
      <c r="AC768" s="133"/>
    </row>
    <row r="769" spans="7:29">
      <c r="G769" s="102"/>
      <c r="H769" s="130"/>
      <c r="AC769" s="133"/>
    </row>
    <row r="770" spans="7:29">
      <c r="G770" s="102"/>
      <c r="H770" s="130"/>
      <c r="AC770" s="133"/>
    </row>
    <row r="771" spans="7:29">
      <c r="G771" s="102"/>
      <c r="H771" s="130"/>
      <c r="AC771" s="133"/>
    </row>
    <row r="772" spans="7:29">
      <c r="G772" s="102"/>
      <c r="H772" s="130"/>
      <c r="AC772" s="133"/>
    </row>
    <row r="773" spans="7:29">
      <c r="G773" s="102"/>
      <c r="H773" s="130"/>
      <c r="AC773" s="133"/>
    </row>
    <row r="774" spans="7:29">
      <c r="G774" s="102"/>
      <c r="H774" s="130"/>
      <c r="AC774" s="133"/>
    </row>
    <row r="775" spans="7:29">
      <c r="G775" s="102"/>
      <c r="H775" s="130"/>
      <c r="AC775" s="133"/>
    </row>
    <row r="776" spans="7:29">
      <c r="G776" s="102"/>
      <c r="H776" s="130"/>
      <c r="AC776" s="133"/>
    </row>
    <row r="777" spans="7:29">
      <c r="G777" s="102"/>
      <c r="H777" s="130"/>
      <c r="AC777" s="133"/>
    </row>
    <row r="778" spans="7:29">
      <c r="G778" s="102"/>
      <c r="H778" s="130"/>
      <c r="AC778" s="133"/>
    </row>
    <row r="779" spans="7:29">
      <c r="G779" s="102"/>
      <c r="H779" s="130"/>
      <c r="AC779" s="133"/>
    </row>
    <row r="780" spans="7:29">
      <c r="G780" s="102"/>
      <c r="H780" s="130"/>
      <c r="AC780" s="133"/>
    </row>
    <row r="781" spans="7:29">
      <c r="G781" s="102"/>
      <c r="H781" s="130"/>
      <c r="AC781" s="133"/>
    </row>
    <row r="782" spans="7:29">
      <c r="G782" s="102"/>
      <c r="H782" s="130"/>
      <c r="AC782" s="133"/>
    </row>
    <row r="783" spans="7:29">
      <c r="G783" s="102"/>
      <c r="H783" s="130"/>
      <c r="AC783" s="133"/>
    </row>
    <row r="784" spans="7:29">
      <c r="G784" s="102"/>
      <c r="H784" s="130"/>
      <c r="AC784" s="133"/>
    </row>
    <row r="785" spans="7:29">
      <c r="G785" s="102"/>
      <c r="H785" s="130"/>
      <c r="AC785" s="133"/>
    </row>
    <row r="786" spans="7:29">
      <c r="G786" s="102"/>
      <c r="H786" s="130"/>
      <c r="AC786" s="133"/>
    </row>
    <row r="787" spans="7:29">
      <c r="G787" s="102"/>
      <c r="H787" s="130"/>
      <c r="AC787" s="133"/>
    </row>
    <row r="788" spans="7:29">
      <c r="G788" s="102"/>
      <c r="H788" s="130"/>
      <c r="AC788" s="133"/>
    </row>
    <row r="789" spans="7:29">
      <c r="G789" s="102"/>
      <c r="H789" s="130"/>
      <c r="AC789" s="133"/>
    </row>
    <row r="790" spans="7:29">
      <c r="G790" s="102"/>
      <c r="H790" s="130"/>
      <c r="AC790" s="133"/>
    </row>
    <row r="791" spans="7:29">
      <c r="G791" s="102"/>
      <c r="H791" s="130"/>
      <c r="AC791" s="133"/>
    </row>
    <row r="792" spans="7:29">
      <c r="G792" s="102"/>
      <c r="H792" s="130"/>
      <c r="AC792" s="133"/>
    </row>
    <row r="793" spans="7:29">
      <c r="G793" s="102"/>
      <c r="H793" s="130"/>
      <c r="AC793" s="133"/>
    </row>
    <row r="794" spans="7:29">
      <c r="G794" s="102"/>
      <c r="H794" s="130"/>
      <c r="AC794" s="133"/>
    </row>
    <row r="795" spans="7:29">
      <c r="G795" s="102"/>
      <c r="H795" s="130"/>
      <c r="AC795" s="133"/>
    </row>
    <row r="796" spans="7:29">
      <c r="G796" s="102"/>
      <c r="H796" s="130"/>
      <c r="AC796" s="133"/>
    </row>
    <row r="797" spans="7:29">
      <c r="G797" s="102"/>
      <c r="H797" s="130"/>
      <c r="AC797" s="133"/>
    </row>
    <row r="798" spans="7:29">
      <c r="G798" s="102"/>
      <c r="H798" s="130"/>
      <c r="AC798" s="133"/>
    </row>
    <row r="799" spans="7:29">
      <c r="G799" s="102"/>
      <c r="H799" s="130"/>
      <c r="AC799" s="133"/>
    </row>
    <row r="800" spans="7:29">
      <c r="G800" s="102"/>
      <c r="H800" s="130"/>
      <c r="AC800" s="133"/>
    </row>
    <row r="801" spans="7:29">
      <c r="G801" s="102"/>
      <c r="H801" s="130"/>
      <c r="AC801" s="133"/>
    </row>
    <row r="802" spans="7:29">
      <c r="G802" s="102"/>
      <c r="H802" s="130"/>
      <c r="AC802" s="133"/>
    </row>
    <row r="803" spans="7:29">
      <c r="G803" s="102"/>
      <c r="H803" s="130"/>
      <c r="AC803" s="133"/>
    </row>
    <row r="804" spans="7:29">
      <c r="G804" s="102"/>
      <c r="H804" s="130"/>
      <c r="AC804" s="133"/>
    </row>
    <row r="805" spans="7:29">
      <c r="G805" s="102"/>
      <c r="H805" s="130"/>
      <c r="AC805" s="133"/>
    </row>
    <row r="806" spans="7:29">
      <c r="G806" s="102"/>
      <c r="H806" s="130"/>
      <c r="AC806" s="133"/>
    </row>
    <row r="807" spans="7:29">
      <c r="G807" s="102"/>
      <c r="H807" s="130"/>
      <c r="AC807" s="133"/>
    </row>
    <row r="808" spans="7:29">
      <c r="G808" s="102"/>
      <c r="H808" s="130"/>
      <c r="AC808" s="133"/>
    </row>
    <row r="809" spans="7:29">
      <c r="G809" s="102"/>
      <c r="H809" s="130"/>
      <c r="AC809" s="133"/>
    </row>
    <row r="810" spans="7:29">
      <c r="G810" s="102"/>
      <c r="H810" s="130"/>
      <c r="AC810" s="133"/>
    </row>
    <row r="811" spans="7:29">
      <c r="G811" s="102"/>
      <c r="H811" s="130"/>
      <c r="AC811" s="133"/>
    </row>
    <row r="812" spans="7:29">
      <c r="G812" s="102"/>
      <c r="H812" s="130"/>
      <c r="AC812" s="133"/>
    </row>
    <row r="813" spans="7:29">
      <c r="G813" s="102"/>
      <c r="H813" s="130"/>
      <c r="AC813" s="133"/>
    </row>
    <row r="814" spans="7:29">
      <c r="G814" s="102"/>
      <c r="H814" s="130"/>
      <c r="AC814" s="133"/>
    </row>
    <row r="815" spans="7:29">
      <c r="G815" s="102"/>
      <c r="H815" s="130"/>
      <c r="AC815" s="133"/>
    </row>
    <row r="816" spans="7:29">
      <c r="G816" s="102"/>
      <c r="H816" s="130"/>
      <c r="AC816" s="133"/>
    </row>
    <row r="817" spans="7:29">
      <c r="G817" s="102"/>
      <c r="H817" s="130"/>
      <c r="AC817" s="133"/>
    </row>
    <row r="818" spans="7:29">
      <c r="G818" s="102"/>
      <c r="H818" s="130"/>
      <c r="AC818" s="133"/>
    </row>
    <row r="819" spans="7:29">
      <c r="G819" s="102"/>
      <c r="H819" s="130"/>
      <c r="AC819" s="133"/>
    </row>
    <row r="820" spans="7:29">
      <c r="G820" s="102"/>
      <c r="H820" s="130"/>
      <c r="AC820" s="133"/>
    </row>
    <row r="821" spans="7:29">
      <c r="G821" s="102"/>
      <c r="H821" s="130"/>
      <c r="AC821" s="133"/>
    </row>
    <row r="822" spans="7:29">
      <c r="G822" s="102"/>
      <c r="H822" s="130"/>
      <c r="AC822" s="133"/>
    </row>
    <row r="823" spans="7:29">
      <c r="G823" s="102"/>
      <c r="H823" s="130"/>
      <c r="AC823" s="133"/>
    </row>
    <row r="824" spans="7:29">
      <c r="G824" s="102"/>
      <c r="H824" s="130"/>
      <c r="AC824" s="133"/>
    </row>
    <row r="825" spans="7:29">
      <c r="G825" s="102"/>
      <c r="H825" s="130"/>
      <c r="AC825" s="133"/>
    </row>
    <row r="826" spans="7:29">
      <c r="G826" s="102"/>
      <c r="H826" s="130"/>
      <c r="AC826" s="133"/>
    </row>
    <row r="827" spans="7:29">
      <c r="G827" s="102"/>
      <c r="H827" s="130"/>
      <c r="AC827" s="133"/>
    </row>
    <row r="828" spans="7:29">
      <c r="G828" s="102"/>
      <c r="H828" s="130"/>
      <c r="AC828" s="133"/>
    </row>
    <row r="829" spans="7:29">
      <c r="G829" s="102"/>
      <c r="H829" s="130"/>
      <c r="AC829" s="133"/>
    </row>
    <row r="830" spans="7:29">
      <c r="G830" s="102"/>
      <c r="H830" s="130"/>
      <c r="AC830" s="133"/>
    </row>
    <row r="831" spans="7:29">
      <c r="G831" s="102"/>
      <c r="H831" s="130"/>
      <c r="AC831" s="133"/>
    </row>
    <row r="832" spans="7:29">
      <c r="G832" s="102"/>
      <c r="H832" s="130"/>
      <c r="AC832" s="133"/>
    </row>
    <row r="833" spans="7:29">
      <c r="G833" s="102"/>
      <c r="H833" s="130"/>
      <c r="AC833" s="133"/>
    </row>
    <row r="834" spans="7:29">
      <c r="G834" s="102"/>
      <c r="H834" s="130"/>
      <c r="AC834" s="133"/>
    </row>
    <row r="835" spans="7:29">
      <c r="G835" s="102"/>
      <c r="H835" s="130"/>
      <c r="AC835" s="133"/>
    </row>
    <row r="836" spans="7:29">
      <c r="G836" s="102"/>
      <c r="H836" s="130"/>
      <c r="AC836" s="133"/>
    </row>
    <row r="837" spans="7:29">
      <c r="G837" s="102"/>
      <c r="H837" s="130"/>
      <c r="AC837" s="133"/>
    </row>
    <row r="838" spans="7:29">
      <c r="G838" s="102"/>
      <c r="H838" s="130"/>
      <c r="AC838" s="133"/>
    </row>
    <row r="839" spans="7:29">
      <c r="G839" s="102"/>
      <c r="H839" s="130"/>
      <c r="AC839" s="133"/>
    </row>
    <row r="840" spans="7:29">
      <c r="G840" s="102"/>
      <c r="H840" s="130"/>
      <c r="AC840" s="133"/>
    </row>
    <row r="841" spans="7:29">
      <c r="G841" s="102"/>
      <c r="H841" s="130"/>
      <c r="AC841" s="133"/>
    </row>
    <row r="842" spans="7:29">
      <c r="G842" s="102"/>
      <c r="H842" s="130"/>
      <c r="AC842" s="133"/>
    </row>
    <row r="843" spans="7:29">
      <c r="G843" s="102"/>
      <c r="H843" s="130"/>
      <c r="AC843" s="133"/>
    </row>
    <row r="844" spans="7:29">
      <c r="G844" s="102"/>
      <c r="H844" s="130"/>
      <c r="AC844" s="133"/>
    </row>
    <row r="845" spans="7:29">
      <c r="G845" s="102"/>
      <c r="H845" s="130"/>
      <c r="AC845" s="133"/>
    </row>
    <row r="846" spans="7:29">
      <c r="G846" s="102"/>
      <c r="H846" s="130"/>
      <c r="AC846" s="133"/>
    </row>
    <row r="847" spans="7:29">
      <c r="G847" s="102"/>
      <c r="H847" s="130"/>
      <c r="AC847" s="133"/>
    </row>
    <row r="848" spans="7:29">
      <c r="G848" s="102"/>
      <c r="H848" s="130"/>
      <c r="AC848" s="133"/>
    </row>
    <row r="849" spans="7:29">
      <c r="G849" s="102"/>
      <c r="H849" s="130"/>
      <c r="AC849" s="133"/>
    </row>
    <row r="850" spans="7:29">
      <c r="G850" s="102"/>
      <c r="H850" s="130"/>
      <c r="AC850" s="133"/>
    </row>
    <row r="851" spans="7:29">
      <c r="G851" s="102"/>
      <c r="H851" s="130"/>
      <c r="AC851" s="133"/>
    </row>
    <row r="852" spans="7:29">
      <c r="G852" s="102"/>
      <c r="H852" s="130"/>
      <c r="AC852" s="133"/>
    </row>
    <row r="853" spans="7:29">
      <c r="G853" s="102"/>
      <c r="H853" s="130"/>
      <c r="AC853" s="133"/>
    </row>
    <row r="854" spans="7:29">
      <c r="G854" s="102"/>
      <c r="H854" s="130"/>
      <c r="AC854" s="133"/>
    </row>
    <row r="855" spans="7:29">
      <c r="G855" s="102"/>
      <c r="H855" s="130"/>
      <c r="AC855" s="133"/>
    </row>
    <row r="856" spans="7:29">
      <c r="G856" s="102"/>
      <c r="H856" s="130"/>
      <c r="AC856" s="133"/>
    </row>
    <row r="857" spans="7:29">
      <c r="G857" s="102"/>
      <c r="H857" s="130"/>
      <c r="AC857" s="133"/>
    </row>
    <row r="858" spans="7:29">
      <c r="G858" s="102"/>
      <c r="H858" s="130"/>
      <c r="AC858" s="133"/>
    </row>
    <row r="859" spans="7:29">
      <c r="G859" s="102"/>
      <c r="H859" s="130"/>
      <c r="AC859" s="133"/>
    </row>
    <row r="860" spans="7:29">
      <c r="G860" s="102"/>
      <c r="H860" s="130"/>
      <c r="AC860" s="133"/>
    </row>
    <row r="861" spans="7:29">
      <c r="G861" s="102"/>
      <c r="H861" s="130"/>
      <c r="AC861" s="133"/>
    </row>
    <row r="862" spans="7:29">
      <c r="G862" s="102"/>
      <c r="H862" s="130"/>
      <c r="AC862" s="133"/>
    </row>
    <row r="863" spans="7:29">
      <c r="G863" s="102"/>
      <c r="H863" s="130"/>
      <c r="AC863" s="133"/>
    </row>
    <row r="864" spans="7:29">
      <c r="G864" s="102"/>
      <c r="H864" s="130"/>
      <c r="AC864" s="133"/>
    </row>
    <row r="865" spans="7:29">
      <c r="G865" s="102"/>
      <c r="H865" s="130"/>
      <c r="AC865" s="133"/>
    </row>
    <row r="866" spans="7:29">
      <c r="G866" s="102"/>
      <c r="H866" s="130"/>
      <c r="AC866" s="133"/>
    </row>
    <row r="867" spans="7:29">
      <c r="G867" s="102"/>
      <c r="H867" s="130"/>
      <c r="AC867" s="133"/>
    </row>
    <row r="868" spans="7:29">
      <c r="G868" s="102"/>
      <c r="H868" s="130"/>
      <c r="AC868" s="133"/>
    </row>
    <row r="869" spans="7:29">
      <c r="G869" s="102"/>
      <c r="H869" s="130"/>
      <c r="AC869" s="133"/>
    </row>
    <row r="870" spans="7:29">
      <c r="G870" s="102"/>
      <c r="H870" s="130"/>
      <c r="AC870" s="133"/>
    </row>
    <row r="871" spans="7:29">
      <c r="G871" s="102"/>
      <c r="H871" s="130"/>
      <c r="AC871" s="133"/>
    </row>
    <row r="872" spans="7:29">
      <c r="G872" s="102"/>
      <c r="H872" s="130"/>
      <c r="AC872" s="133"/>
    </row>
    <row r="873" spans="7:29">
      <c r="G873" s="102"/>
      <c r="H873" s="130"/>
      <c r="AC873" s="133"/>
    </row>
    <row r="874" spans="7:29">
      <c r="G874" s="102"/>
      <c r="H874" s="130"/>
      <c r="AC874" s="133"/>
    </row>
    <row r="875" spans="7:29">
      <c r="G875" s="102"/>
      <c r="H875" s="130"/>
      <c r="AC875" s="133"/>
    </row>
    <row r="876" spans="7:29">
      <c r="G876" s="102"/>
      <c r="H876" s="130"/>
      <c r="AC876" s="133"/>
    </row>
    <row r="877" spans="7:29">
      <c r="G877" s="102"/>
      <c r="H877" s="130"/>
      <c r="AC877" s="133"/>
    </row>
    <row r="878" spans="7:29">
      <c r="G878" s="102"/>
      <c r="H878" s="130"/>
      <c r="AC878" s="133"/>
    </row>
    <row r="879" spans="7:29">
      <c r="G879" s="102"/>
      <c r="H879" s="130"/>
      <c r="AC879" s="133"/>
    </row>
    <row r="880" spans="7:29">
      <c r="G880" s="102"/>
      <c r="H880" s="130"/>
      <c r="AC880" s="133"/>
    </row>
    <row r="881" spans="7:29">
      <c r="G881" s="102"/>
      <c r="H881" s="130"/>
      <c r="AC881" s="133"/>
    </row>
    <row r="882" spans="7:29">
      <c r="G882" s="102"/>
      <c r="H882" s="130"/>
      <c r="AC882" s="133"/>
    </row>
    <row r="883" spans="7:29">
      <c r="G883" s="102"/>
      <c r="H883" s="130"/>
      <c r="AC883" s="133"/>
    </row>
    <row r="884" spans="7:29">
      <c r="G884" s="102"/>
      <c r="H884" s="130"/>
      <c r="AC884" s="133"/>
    </row>
    <row r="885" spans="7:29">
      <c r="G885" s="102"/>
      <c r="H885" s="130"/>
      <c r="AC885" s="133"/>
    </row>
    <row r="886" spans="7:29">
      <c r="G886" s="102"/>
      <c r="H886" s="130"/>
      <c r="AC886" s="133"/>
    </row>
    <row r="887" spans="7:29">
      <c r="G887" s="102"/>
      <c r="H887" s="130"/>
      <c r="AC887" s="133"/>
    </row>
    <row r="888" spans="7:29">
      <c r="G888" s="102"/>
      <c r="H888" s="130"/>
      <c r="AC888" s="133"/>
    </row>
    <row r="889" spans="7:29">
      <c r="G889" s="102"/>
      <c r="H889" s="130"/>
      <c r="AC889" s="133"/>
    </row>
    <row r="890" spans="7:29">
      <c r="G890" s="102"/>
      <c r="H890" s="130"/>
      <c r="AC890" s="133"/>
    </row>
    <row r="891" spans="7:29">
      <c r="G891" s="102"/>
      <c r="H891" s="130"/>
      <c r="AC891" s="133"/>
    </row>
    <row r="892" spans="7:29">
      <c r="G892" s="102"/>
      <c r="H892" s="130"/>
      <c r="AC892" s="133"/>
    </row>
    <row r="893" spans="7:29">
      <c r="G893" s="102"/>
      <c r="H893" s="130"/>
      <c r="AC893" s="133"/>
    </row>
    <row r="894" spans="7:29">
      <c r="G894" s="102"/>
      <c r="H894" s="130"/>
      <c r="AC894" s="133"/>
    </row>
    <row r="895" spans="7:29">
      <c r="G895" s="102"/>
      <c r="H895" s="130"/>
      <c r="AC895" s="133"/>
    </row>
    <row r="896" spans="7:29">
      <c r="G896" s="102"/>
      <c r="H896" s="130"/>
      <c r="AC896" s="133"/>
    </row>
    <row r="897" spans="7:29">
      <c r="G897" s="102"/>
      <c r="H897" s="130"/>
      <c r="AC897" s="133"/>
    </row>
    <row r="898" spans="7:29">
      <c r="G898" s="102"/>
      <c r="H898" s="130"/>
      <c r="AC898" s="133"/>
    </row>
    <row r="899" spans="7:29">
      <c r="G899" s="102"/>
      <c r="H899" s="130"/>
      <c r="AC899" s="133"/>
    </row>
    <row r="900" spans="7:29">
      <c r="G900" s="102"/>
      <c r="H900" s="130"/>
      <c r="AC900" s="133"/>
    </row>
    <row r="901" spans="7:29">
      <c r="G901" s="102"/>
      <c r="H901" s="130"/>
      <c r="AC901" s="133"/>
    </row>
    <row r="902" spans="7:29">
      <c r="G902" s="102"/>
      <c r="H902" s="130"/>
      <c r="AC902" s="133"/>
    </row>
    <row r="903" spans="7:29">
      <c r="G903" s="102"/>
      <c r="H903" s="130"/>
      <c r="AC903" s="133"/>
    </row>
    <row r="904" spans="7:29">
      <c r="G904" s="102"/>
      <c r="H904" s="130"/>
      <c r="AC904" s="133"/>
    </row>
    <row r="905" spans="7:29">
      <c r="G905" s="102"/>
      <c r="H905" s="130"/>
      <c r="AC905" s="133"/>
    </row>
    <row r="906" spans="7:29">
      <c r="G906" s="102"/>
      <c r="H906" s="130"/>
      <c r="AC906" s="133"/>
    </row>
    <row r="907" spans="7:29">
      <c r="G907" s="102"/>
      <c r="H907" s="130"/>
      <c r="AC907" s="133"/>
    </row>
    <row r="908" spans="7:29">
      <c r="G908" s="102"/>
      <c r="H908" s="130"/>
      <c r="AC908" s="133"/>
    </row>
    <row r="909" spans="7:29">
      <c r="G909" s="102"/>
      <c r="H909" s="130"/>
      <c r="AC909" s="133"/>
    </row>
    <row r="910" spans="7:29">
      <c r="G910" s="102"/>
      <c r="H910" s="130"/>
      <c r="AC910" s="133"/>
    </row>
    <row r="911" spans="7:29">
      <c r="G911" s="102"/>
      <c r="H911" s="130"/>
      <c r="AC911" s="133"/>
    </row>
    <row r="912" spans="7:29">
      <c r="G912" s="102"/>
      <c r="H912" s="130"/>
      <c r="AC912" s="133"/>
    </row>
    <row r="913" spans="7:29">
      <c r="G913" s="102"/>
      <c r="H913" s="130"/>
      <c r="AC913" s="133"/>
    </row>
    <row r="914" spans="7:29">
      <c r="G914" s="102"/>
      <c r="H914" s="130"/>
      <c r="AC914" s="133"/>
    </row>
    <row r="915" spans="7:29">
      <c r="G915" s="102"/>
      <c r="H915" s="130"/>
      <c r="AC915" s="133"/>
    </row>
    <row r="916" spans="7:29">
      <c r="G916" s="102"/>
      <c r="H916" s="130"/>
      <c r="AC916" s="133"/>
    </row>
    <row r="917" spans="7:29">
      <c r="G917" s="102"/>
      <c r="H917" s="130"/>
      <c r="AC917" s="133"/>
    </row>
    <row r="918" spans="7:29">
      <c r="G918" s="102"/>
      <c r="H918" s="130"/>
      <c r="AC918" s="133"/>
    </row>
    <row r="919" spans="7:29">
      <c r="G919" s="102"/>
      <c r="H919" s="130"/>
      <c r="AC919" s="133"/>
    </row>
    <row r="920" spans="7:29">
      <c r="G920" s="102"/>
      <c r="H920" s="130"/>
      <c r="AC920" s="133"/>
    </row>
    <row r="921" spans="7:29">
      <c r="G921" s="102"/>
      <c r="H921" s="130"/>
      <c r="AC921" s="133"/>
    </row>
    <row r="922" spans="7:29">
      <c r="G922" s="102"/>
      <c r="H922" s="130"/>
      <c r="AC922" s="133"/>
    </row>
    <row r="923" spans="7:29">
      <c r="G923" s="102"/>
      <c r="H923" s="130"/>
      <c r="AC923" s="133"/>
    </row>
    <row r="924" spans="7:29">
      <c r="G924" s="102"/>
      <c r="H924" s="130"/>
      <c r="AC924" s="133"/>
    </row>
    <row r="925" spans="7:29">
      <c r="G925" s="102"/>
      <c r="H925" s="130"/>
      <c r="AC925" s="133"/>
    </row>
    <row r="926" spans="7:29">
      <c r="G926" s="102"/>
      <c r="H926" s="130"/>
      <c r="AC926" s="133"/>
    </row>
    <row r="927" spans="7:29">
      <c r="G927" s="102"/>
      <c r="H927" s="130"/>
      <c r="AC927" s="133"/>
    </row>
    <row r="928" spans="7:29">
      <c r="G928" s="102"/>
      <c r="H928" s="130"/>
      <c r="AC928" s="133"/>
    </row>
    <row r="929" spans="7:29">
      <c r="G929" s="102"/>
      <c r="H929" s="130"/>
      <c r="AC929" s="133"/>
    </row>
    <row r="930" spans="7:29">
      <c r="G930" s="102"/>
      <c r="H930" s="130"/>
      <c r="AC930" s="133"/>
    </row>
    <row r="931" spans="7:29">
      <c r="G931" s="102"/>
      <c r="H931" s="130"/>
      <c r="AC931" s="133"/>
    </row>
    <row r="932" spans="7:29">
      <c r="G932" s="102"/>
      <c r="H932" s="130"/>
      <c r="AC932" s="133"/>
    </row>
    <row r="933" spans="7:29">
      <c r="G933" s="102"/>
      <c r="H933" s="130"/>
      <c r="AC933" s="133"/>
    </row>
    <row r="934" spans="7:29">
      <c r="G934" s="102"/>
      <c r="H934" s="130"/>
      <c r="AC934" s="133"/>
    </row>
    <row r="935" spans="7:29">
      <c r="G935" s="102"/>
      <c r="H935" s="130"/>
      <c r="AC935" s="133"/>
    </row>
    <row r="936" spans="7:29">
      <c r="G936" s="102"/>
      <c r="H936" s="130"/>
      <c r="AC936" s="133"/>
    </row>
    <row r="937" spans="7:29">
      <c r="G937" s="102"/>
      <c r="H937" s="130"/>
      <c r="AC937" s="133"/>
    </row>
    <row r="938" spans="7:29">
      <c r="G938" s="102"/>
      <c r="H938" s="130"/>
      <c r="AC938" s="133"/>
    </row>
    <row r="939" spans="7:29">
      <c r="G939" s="102"/>
      <c r="H939" s="130"/>
      <c r="AC939" s="133"/>
    </row>
    <row r="940" spans="7:29">
      <c r="G940" s="102"/>
      <c r="H940" s="130"/>
      <c r="AC940" s="133"/>
    </row>
    <row r="941" spans="7:29">
      <c r="G941" s="102"/>
      <c r="H941" s="130"/>
      <c r="AC941" s="133"/>
    </row>
    <row r="942" spans="7:29">
      <c r="G942" s="102"/>
      <c r="H942" s="130"/>
      <c r="AC942" s="133"/>
    </row>
    <row r="943" spans="7:29">
      <c r="G943" s="102"/>
      <c r="H943" s="130"/>
      <c r="AC943" s="133"/>
    </row>
    <row r="944" spans="7:29">
      <c r="G944" s="102"/>
      <c r="H944" s="130"/>
      <c r="AC944" s="133"/>
    </row>
    <row r="945" spans="7:29">
      <c r="G945" s="102"/>
      <c r="H945" s="130"/>
      <c r="AC945" s="133"/>
    </row>
    <row r="946" spans="7:29">
      <c r="G946" s="102"/>
      <c r="H946" s="130"/>
      <c r="AC946" s="133"/>
    </row>
    <row r="947" spans="7:29">
      <c r="G947" s="102"/>
      <c r="H947" s="130"/>
      <c r="AC947" s="133"/>
    </row>
    <row r="948" spans="7:29">
      <c r="G948" s="102"/>
      <c r="H948" s="130"/>
      <c r="AC948" s="133"/>
    </row>
    <row r="949" spans="7:29">
      <c r="G949" s="102"/>
      <c r="H949" s="130"/>
      <c r="AC949" s="133"/>
    </row>
    <row r="950" spans="7:29">
      <c r="G950" s="102"/>
      <c r="H950" s="130"/>
      <c r="AC950" s="133"/>
    </row>
    <row r="951" spans="7:29">
      <c r="G951" s="102"/>
      <c r="H951" s="130"/>
      <c r="AC951" s="133"/>
    </row>
    <row r="952" spans="7:29">
      <c r="G952" s="102"/>
      <c r="H952" s="130"/>
      <c r="AC952" s="133"/>
    </row>
    <row r="953" spans="7:29">
      <c r="G953" s="102"/>
      <c r="H953" s="130"/>
      <c r="AC953" s="133"/>
    </row>
    <row r="954" spans="7:29">
      <c r="G954" s="102"/>
      <c r="H954" s="130"/>
      <c r="AC954" s="133"/>
    </row>
    <row r="955" spans="7:29">
      <c r="G955" s="102"/>
      <c r="H955" s="130"/>
      <c r="AC955" s="133"/>
    </row>
    <row r="956" spans="7:29">
      <c r="G956" s="102"/>
      <c r="H956" s="130"/>
      <c r="AC956" s="133"/>
    </row>
    <row r="957" spans="7:29">
      <c r="G957" s="102"/>
      <c r="H957" s="130"/>
      <c r="AC957" s="133"/>
    </row>
    <row r="958" spans="7:29">
      <c r="G958" s="102"/>
      <c r="H958" s="130"/>
      <c r="AC958" s="133"/>
    </row>
    <row r="959" spans="7:29">
      <c r="G959" s="102"/>
      <c r="H959" s="130"/>
      <c r="AC959" s="133"/>
    </row>
    <row r="960" spans="7:29">
      <c r="G960" s="102"/>
      <c r="H960" s="130"/>
      <c r="AC960" s="133"/>
    </row>
    <row r="961" spans="7:29">
      <c r="G961" s="102"/>
      <c r="H961" s="130"/>
      <c r="AC961" s="133"/>
    </row>
    <row r="962" spans="7:29">
      <c r="G962" s="102"/>
      <c r="H962" s="130"/>
      <c r="AC962" s="133"/>
    </row>
    <row r="963" spans="7:29">
      <c r="G963" s="102"/>
      <c r="H963" s="130"/>
      <c r="AC963" s="133"/>
    </row>
    <row r="964" spans="7:29">
      <c r="G964" s="102"/>
      <c r="H964" s="130"/>
      <c r="AC964" s="133"/>
    </row>
    <row r="965" spans="7:29">
      <c r="G965" s="102"/>
      <c r="H965" s="130"/>
      <c r="AC965" s="133"/>
    </row>
    <row r="966" spans="7:29">
      <c r="G966" s="102"/>
      <c r="H966" s="130"/>
      <c r="AC966" s="133"/>
    </row>
    <row r="967" spans="7:29">
      <c r="G967" s="102"/>
      <c r="H967" s="130"/>
      <c r="AC967" s="133"/>
    </row>
    <row r="968" spans="7:29">
      <c r="G968" s="102"/>
      <c r="H968" s="130"/>
      <c r="AC968" s="133"/>
    </row>
    <row r="969" spans="7:29">
      <c r="G969" s="102"/>
      <c r="H969" s="130"/>
      <c r="AC969" s="133"/>
    </row>
    <row r="970" spans="7:29">
      <c r="G970" s="102"/>
      <c r="H970" s="130"/>
      <c r="AC970" s="133"/>
    </row>
    <row r="971" spans="7:29">
      <c r="G971" s="102"/>
      <c r="H971" s="130"/>
      <c r="AC971" s="133"/>
    </row>
    <row r="972" spans="7:29">
      <c r="G972" s="102"/>
      <c r="H972" s="130"/>
      <c r="AC972" s="133"/>
    </row>
    <row r="973" spans="7:29">
      <c r="G973" s="102"/>
      <c r="H973" s="130"/>
      <c r="AC973" s="133"/>
    </row>
    <row r="974" spans="7:29">
      <c r="G974" s="102"/>
      <c r="H974" s="130"/>
      <c r="AC974" s="133"/>
    </row>
    <row r="975" spans="7:29">
      <c r="G975" s="102"/>
      <c r="H975" s="130"/>
      <c r="AC975" s="133"/>
    </row>
    <row r="976" spans="7:29">
      <c r="G976" s="102"/>
      <c r="H976" s="130"/>
      <c r="AC976" s="133"/>
    </row>
    <row r="977" spans="7:29">
      <c r="G977" s="102"/>
      <c r="H977" s="130"/>
      <c r="AC977" s="133"/>
    </row>
    <row r="978" spans="7:29">
      <c r="G978" s="102"/>
      <c r="H978" s="130"/>
      <c r="AC978" s="133"/>
    </row>
    <row r="979" spans="7:29">
      <c r="G979" s="102"/>
      <c r="H979" s="130"/>
      <c r="AC979" s="133"/>
    </row>
    <row r="980" spans="7:29">
      <c r="G980" s="102"/>
      <c r="H980" s="130"/>
      <c r="AC980" s="133"/>
    </row>
    <row r="981" spans="7:29">
      <c r="G981" s="102"/>
      <c r="H981" s="130"/>
      <c r="AC981" s="133"/>
    </row>
    <row r="982" spans="7:29">
      <c r="G982" s="102"/>
      <c r="H982" s="130"/>
      <c r="AC982" s="133"/>
    </row>
    <row r="983" spans="7:29">
      <c r="G983" s="102"/>
      <c r="H983" s="130"/>
      <c r="AC983" s="133"/>
    </row>
    <row r="984" spans="7:29">
      <c r="G984" s="102"/>
      <c r="H984" s="130"/>
      <c r="AC984" s="133"/>
    </row>
    <row r="985" spans="7:29">
      <c r="G985" s="102"/>
      <c r="H985" s="130"/>
      <c r="AC985" s="133"/>
    </row>
    <row r="986" spans="7:29">
      <c r="G986" s="102"/>
      <c r="H986" s="130"/>
      <c r="AC986" s="133"/>
    </row>
    <row r="987" spans="7:29">
      <c r="G987" s="102"/>
      <c r="H987" s="130"/>
      <c r="AC987" s="133"/>
    </row>
    <row r="988" spans="7:29">
      <c r="G988" s="102"/>
      <c r="H988" s="130"/>
      <c r="AC988" s="133"/>
    </row>
    <row r="989" spans="7:29">
      <c r="G989" s="102"/>
      <c r="H989" s="130"/>
      <c r="AC989" s="133"/>
    </row>
    <row r="990" spans="7:29">
      <c r="G990" s="102"/>
      <c r="H990" s="130"/>
      <c r="AC990" s="133"/>
    </row>
    <row r="991" spans="7:29">
      <c r="G991" s="102"/>
      <c r="H991" s="130"/>
      <c r="AC991" s="133"/>
    </row>
    <row r="992" spans="7:29">
      <c r="G992" s="102"/>
      <c r="H992" s="130"/>
      <c r="AC992" s="133"/>
    </row>
    <row r="993" spans="7:29">
      <c r="G993" s="102"/>
      <c r="H993" s="130"/>
      <c r="AC993" s="133"/>
    </row>
    <row r="994" spans="7:29">
      <c r="G994" s="102"/>
      <c r="H994" s="130"/>
      <c r="AC994" s="133"/>
    </row>
    <row r="995" spans="7:29">
      <c r="G995" s="102"/>
      <c r="H995" s="130"/>
      <c r="AC995" s="133"/>
    </row>
    <row r="996" spans="7:29">
      <c r="G996" s="102"/>
      <c r="H996" s="130"/>
      <c r="AC996" s="133"/>
    </row>
    <row r="997" spans="7:29">
      <c r="G997" s="102"/>
      <c r="H997" s="130"/>
      <c r="AC997" s="133"/>
    </row>
    <row r="998" spans="7:29">
      <c r="G998" s="102"/>
      <c r="H998" s="130"/>
      <c r="AC998" s="133"/>
    </row>
    <row r="999" spans="7:29">
      <c r="G999" s="102"/>
      <c r="H999" s="130"/>
      <c r="AC999" s="133"/>
    </row>
    <row r="1000" spans="7:29">
      <c r="G1000" s="102"/>
      <c r="H1000" s="130"/>
      <c r="AC1000" s="133"/>
    </row>
    <row r="1001" spans="7:29">
      <c r="G1001" s="102"/>
      <c r="H1001" s="130"/>
      <c r="AC1001" s="133"/>
    </row>
    <row r="1002" spans="7:29">
      <c r="G1002" s="102"/>
      <c r="H1002" s="130"/>
      <c r="AC1002" s="133"/>
    </row>
    <row r="1003" spans="7:29">
      <c r="G1003" s="102"/>
      <c r="H1003" s="130"/>
      <c r="AC1003" s="133"/>
    </row>
    <row r="1004" spans="7:29">
      <c r="G1004" s="102"/>
      <c r="H1004" s="130"/>
      <c r="AC1004" s="133"/>
    </row>
    <row r="1005" spans="7:29">
      <c r="G1005" s="102"/>
      <c r="H1005" s="130"/>
      <c r="AC1005" s="133"/>
    </row>
    <row r="1006" spans="7:29">
      <c r="G1006" s="102"/>
      <c r="H1006" s="130"/>
      <c r="AC1006" s="133"/>
    </row>
    <row r="1007" spans="7:29">
      <c r="G1007" s="102"/>
      <c r="H1007" s="130"/>
      <c r="AC1007" s="133"/>
    </row>
    <row r="1008" spans="7:29">
      <c r="G1008" s="102"/>
      <c r="H1008" s="130"/>
      <c r="AC1008" s="133"/>
    </row>
    <row r="1009" spans="7:29">
      <c r="G1009" s="102"/>
      <c r="H1009" s="130"/>
      <c r="AC1009" s="133"/>
    </row>
    <row r="1010" spans="7:29">
      <c r="G1010" s="102"/>
      <c r="H1010" s="130"/>
      <c r="AC1010" s="133"/>
    </row>
    <row r="1011" spans="7:29">
      <c r="G1011" s="102"/>
      <c r="H1011" s="130"/>
      <c r="AC1011" s="133"/>
    </row>
    <row r="1012" spans="7:29">
      <c r="G1012" s="102"/>
      <c r="H1012" s="130"/>
      <c r="AC1012" s="133"/>
    </row>
    <row r="1013" spans="7:29">
      <c r="G1013" s="102"/>
      <c r="H1013" s="130"/>
      <c r="AC1013" s="133"/>
    </row>
    <row r="1014" spans="7:29">
      <c r="G1014" s="102"/>
      <c r="H1014" s="130"/>
      <c r="AC1014" s="133"/>
    </row>
    <row r="1015" spans="7:29">
      <c r="G1015" s="102"/>
      <c r="H1015" s="130"/>
      <c r="AC1015" s="133"/>
    </row>
    <row r="1016" spans="7:29">
      <c r="G1016" s="102"/>
      <c r="H1016" s="130"/>
      <c r="AC1016" s="133"/>
    </row>
    <row r="1017" spans="7:29">
      <c r="G1017" s="102"/>
      <c r="H1017" s="130"/>
      <c r="AC1017" s="133"/>
    </row>
    <row r="1018" spans="7:29">
      <c r="G1018" s="102"/>
      <c r="H1018" s="130"/>
      <c r="AC1018" s="133"/>
    </row>
    <row r="1019" spans="7:29">
      <c r="G1019" s="102"/>
      <c r="H1019" s="130"/>
      <c r="AC1019" s="133"/>
    </row>
    <row r="1020" spans="7:29">
      <c r="G1020" s="102"/>
      <c r="H1020" s="130"/>
      <c r="AC1020" s="133"/>
    </row>
    <row r="1021" spans="7:29">
      <c r="G1021" s="102"/>
      <c r="H1021" s="130"/>
      <c r="AC1021" s="133"/>
    </row>
    <row r="1022" spans="7:29">
      <c r="G1022" s="102"/>
      <c r="H1022" s="130"/>
      <c r="AC1022" s="133"/>
    </row>
    <row r="1023" spans="7:29">
      <c r="G1023" s="102"/>
      <c r="H1023" s="130"/>
      <c r="AC1023" s="133"/>
    </row>
    <row r="1024" spans="7:29">
      <c r="G1024" s="102"/>
      <c r="H1024" s="130"/>
      <c r="AC1024" s="133"/>
    </row>
    <row r="1025" spans="7:29">
      <c r="G1025" s="102"/>
      <c r="H1025" s="130"/>
      <c r="AC1025" s="133"/>
    </row>
    <row r="1026" spans="7:29">
      <c r="G1026" s="102"/>
      <c r="H1026" s="130"/>
      <c r="AC1026" s="133"/>
    </row>
    <row r="1027" spans="7:29">
      <c r="G1027" s="102"/>
      <c r="H1027" s="130"/>
      <c r="AC1027" s="133"/>
    </row>
    <row r="1028" spans="7:29">
      <c r="G1028" s="102"/>
      <c r="H1028" s="130"/>
      <c r="AC1028" s="133"/>
    </row>
    <row r="1029" spans="7:29">
      <c r="G1029" s="102"/>
      <c r="H1029" s="130"/>
      <c r="AC1029" s="133"/>
    </row>
    <row r="1030" spans="7:29">
      <c r="G1030" s="102"/>
      <c r="H1030" s="130"/>
      <c r="AC1030" s="133"/>
    </row>
    <row r="1031" spans="7:29">
      <c r="G1031" s="102"/>
      <c r="H1031" s="130"/>
      <c r="AC1031" s="133"/>
    </row>
    <row r="1032" spans="7:29">
      <c r="G1032" s="102"/>
      <c r="H1032" s="130"/>
      <c r="AC1032" s="133"/>
    </row>
    <row r="1033" spans="7:29">
      <c r="G1033" s="102"/>
      <c r="H1033" s="130"/>
      <c r="AC1033" s="133"/>
    </row>
    <row r="1034" spans="7:29">
      <c r="G1034" s="102"/>
      <c r="H1034" s="130"/>
      <c r="AC1034" s="133"/>
    </row>
    <row r="1035" spans="7:29">
      <c r="G1035" s="102"/>
      <c r="H1035" s="130"/>
      <c r="AC1035" s="133"/>
    </row>
    <row r="1036" spans="7:29">
      <c r="G1036" s="102"/>
      <c r="H1036" s="130"/>
      <c r="AC1036" s="133"/>
    </row>
    <row r="1037" spans="7:29">
      <c r="G1037" s="102"/>
      <c r="H1037" s="130"/>
      <c r="AC1037" s="133"/>
    </row>
    <row r="1038" spans="7:29">
      <c r="G1038" s="102"/>
      <c r="H1038" s="130"/>
      <c r="AC1038" s="133"/>
    </row>
    <row r="1039" spans="7:29">
      <c r="G1039" s="102"/>
      <c r="H1039" s="130"/>
      <c r="AC1039" s="133"/>
    </row>
    <row r="1040" spans="7:29">
      <c r="G1040" s="102"/>
      <c r="H1040" s="130"/>
      <c r="AC1040" s="133"/>
    </row>
    <row r="1041" spans="7:29">
      <c r="G1041" s="102"/>
      <c r="H1041" s="130"/>
      <c r="AC1041" s="133"/>
    </row>
    <row r="1042" spans="7:29">
      <c r="G1042" s="102"/>
      <c r="H1042" s="130"/>
      <c r="AC1042" s="133"/>
    </row>
    <row r="1043" spans="7:29">
      <c r="G1043" s="102"/>
      <c r="H1043" s="130"/>
      <c r="AC1043" s="133"/>
    </row>
    <row r="1044" spans="7:29">
      <c r="G1044" s="102"/>
      <c r="H1044" s="130"/>
      <c r="AC1044" s="133"/>
    </row>
    <row r="1045" spans="7:29">
      <c r="G1045" s="102"/>
      <c r="H1045" s="130"/>
      <c r="AC1045" s="133"/>
    </row>
    <row r="1046" spans="7:29">
      <c r="G1046" s="102"/>
      <c r="H1046" s="130"/>
      <c r="AC1046" s="133"/>
    </row>
    <row r="1047" spans="7:29">
      <c r="G1047" s="102"/>
      <c r="H1047" s="130"/>
      <c r="AC1047" s="133"/>
    </row>
    <row r="1048" spans="7:29">
      <c r="G1048" s="102"/>
      <c r="H1048" s="130"/>
      <c r="AC1048" s="133"/>
    </row>
    <row r="1049" spans="7:29">
      <c r="G1049" s="102"/>
      <c r="H1049" s="130"/>
      <c r="AC1049" s="133"/>
    </row>
    <row r="1050" spans="7:29">
      <c r="G1050" s="102"/>
      <c r="H1050" s="130"/>
      <c r="AC1050" s="133"/>
    </row>
    <row r="1051" spans="7:29">
      <c r="G1051" s="102"/>
      <c r="H1051" s="130"/>
      <c r="AC1051" s="133"/>
    </row>
    <row r="1052" spans="7:29">
      <c r="G1052" s="102"/>
      <c r="H1052" s="130"/>
      <c r="AC1052" s="133"/>
    </row>
    <row r="1053" spans="7:29">
      <c r="G1053" s="102"/>
      <c r="H1053" s="130"/>
      <c r="AC1053" s="133"/>
    </row>
    <row r="1054" spans="7:29">
      <c r="G1054" s="102"/>
      <c r="H1054" s="130"/>
      <c r="AC1054" s="133"/>
    </row>
    <row r="1055" spans="7:29">
      <c r="G1055" s="102"/>
      <c r="H1055" s="130"/>
      <c r="AC1055" s="133"/>
    </row>
    <row r="1056" spans="7:29">
      <c r="G1056" s="102"/>
      <c r="H1056" s="130"/>
      <c r="AC1056" s="133"/>
    </row>
    <row r="1057" spans="7:29">
      <c r="G1057" s="102"/>
      <c r="H1057" s="130"/>
      <c r="AC1057" s="133"/>
    </row>
    <row r="1058" spans="7:29">
      <c r="G1058" s="102"/>
      <c r="H1058" s="130"/>
      <c r="AC1058" s="133"/>
    </row>
    <row r="1059" spans="7:29">
      <c r="G1059" s="102"/>
      <c r="H1059" s="130"/>
      <c r="AC1059" s="133"/>
    </row>
    <row r="1060" spans="7:29">
      <c r="G1060" s="102"/>
      <c r="H1060" s="130"/>
      <c r="AC1060" s="133"/>
    </row>
    <row r="1061" spans="7:29">
      <c r="G1061" s="102"/>
      <c r="H1061" s="130"/>
      <c r="AC1061" s="133"/>
    </row>
    <row r="1062" spans="7:29">
      <c r="G1062" s="102"/>
      <c r="H1062" s="130"/>
      <c r="AC1062" s="133"/>
    </row>
    <row r="1063" spans="7:29">
      <c r="G1063" s="102"/>
      <c r="H1063" s="130"/>
      <c r="AC1063" s="133"/>
    </row>
    <row r="1064" spans="7:29">
      <c r="G1064" s="102"/>
      <c r="H1064" s="130"/>
      <c r="AC1064" s="133"/>
    </row>
    <row r="1065" spans="7:29">
      <c r="G1065" s="102"/>
      <c r="H1065" s="130"/>
      <c r="AC1065" s="133"/>
    </row>
    <row r="1066" spans="7:29">
      <c r="G1066" s="102"/>
      <c r="H1066" s="130"/>
      <c r="AC1066" s="133"/>
    </row>
    <row r="1067" spans="7:29">
      <c r="G1067" s="102"/>
      <c r="H1067" s="130"/>
      <c r="AC1067" s="133"/>
    </row>
    <row r="1068" spans="7:29">
      <c r="G1068" s="102"/>
      <c r="H1068" s="130"/>
      <c r="AC1068" s="133"/>
    </row>
    <row r="1069" spans="7:29">
      <c r="G1069" s="102"/>
      <c r="H1069" s="130"/>
      <c r="AC1069" s="133"/>
    </row>
    <row r="1070" spans="7:29">
      <c r="G1070" s="102"/>
      <c r="H1070" s="130"/>
      <c r="AC1070" s="133"/>
    </row>
    <row r="1071" spans="7:29">
      <c r="G1071" s="102"/>
      <c r="H1071" s="130"/>
      <c r="AC1071" s="133"/>
    </row>
    <row r="1072" spans="7:29">
      <c r="G1072" s="102"/>
      <c r="H1072" s="130"/>
      <c r="AC1072" s="133"/>
    </row>
    <row r="1073" spans="7:29">
      <c r="G1073" s="102"/>
      <c r="H1073" s="130"/>
      <c r="AC1073" s="133"/>
    </row>
    <row r="1074" spans="7:29">
      <c r="G1074" s="102"/>
      <c r="H1074" s="130"/>
      <c r="AC1074" s="133"/>
    </row>
    <row r="1075" spans="7:29">
      <c r="G1075" s="102"/>
      <c r="H1075" s="130"/>
      <c r="AC1075" s="133"/>
    </row>
    <row r="1076" spans="7:29">
      <c r="G1076" s="102"/>
      <c r="H1076" s="130"/>
      <c r="AC1076" s="133"/>
    </row>
    <row r="1077" spans="7:29">
      <c r="G1077" s="102"/>
      <c r="H1077" s="130"/>
      <c r="AC1077" s="133"/>
    </row>
    <row r="1078" spans="7:29">
      <c r="G1078" s="102"/>
      <c r="H1078" s="130"/>
      <c r="AC1078" s="133"/>
    </row>
    <row r="1079" spans="7:29">
      <c r="G1079" s="102"/>
      <c r="H1079" s="130"/>
      <c r="AC1079" s="133"/>
    </row>
    <row r="1080" spans="7:29">
      <c r="G1080" s="102"/>
      <c r="H1080" s="130"/>
      <c r="AC1080" s="133"/>
    </row>
    <row r="1081" spans="7:29">
      <c r="G1081" s="102"/>
      <c r="H1081" s="130"/>
      <c r="AC1081" s="133"/>
    </row>
    <row r="1082" spans="7:29">
      <c r="G1082" s="102"/>
      <c r="H1082" s="130"/>
      <c r="AC1082" s="133"/>
    </row>
    <row r="1083" spans="7:29">
      <c r="G1083" s="102"/>
      <c r="H1083" s="130"/>
      <c r="AC1083" s="133"/>
    </row>
    <row r="1084" spans="7:29">
      <c r="G1084" s="102"/>
      <c r="H1084" s="130"/>
      <c r="AC1084" s="133"/>
    </row>
    <row r="1085" spans="7:29">
      <c r="G1085" s="102"/>
      <c r="H1085" s="130"/>
      <c r="AC1085" s="133"/>
    </row>
    <row r="1086" spans="7:29">
      <c r="G1086" s="102"/>
      <c r="H1086" s="130"/>
      <c r="AC1086" s="133"/>
    </row>
    <row r="1087" spans="7:29">
      <c r="G1087" s="102"/>
      <c r="H1087" s="130"/>
      <c r="AC1087" s="133"/>
    </row>
    <row r="1088" spans="7:29">
      <c r="G1088" s="102"/>
      <c r="H1088" s="130"/>
      <c r="AC1088" s="133"/>
    </row>
    <row r="1089" spans="7:29">
      <c r="G1089" s="102"/>
      <c r="H1089" s="130"/>
      <c r="AC1089" s="133"/>
    </row>
    <row r="1090" spans="7:29">
      <c r="G1090" s="102"/>
      <c r="H1090" s="130"/>
      <c r="AC1090" s="133"/>
    </row>
    <row r="1091" spans="7:29">
      <c r="G1091" s="102"/>
      <c r="H1091" s="130"/>
      <c r="AC1091" s="133"/>
    </row>
    <row r="1092" spans="7:29">
      <c r="G1092" s="102"/>
      <c r="H1092" s="130"/>
      <c r="AC1092" s="133"/>
    </row>
    <row r="1093" spans="7:29">
      <c r="G1093" s="102"/>
      <c r="H1093" s="130"/>
      <c r="AC1093" s="133"/>
    </row>
    <row r="1094" spans="7:29">
      <c r="G1094" s="102"/>
      <c r="H1094" s="130"/>
      <c r="AC1094" s="133"/>
    </row>
    <row r="1095" spans="7:29">
      <c r="G1095" s="102"/>
      <c r="H1095" s="130"/>
      <c r="AC1095" s="133"/>
    </row>
    <row r="1096" spans="7:29">
      <c r="G1096" s="102"/>
      <c r="H1096" s="130"/>
      <c r="AC1096" s="133"/>
    </row>
    <row r="1097" spans="7:29">
      <c r="G1097" s="102"/>
      <c r="H1097" s="130"/>
      <c r="AC1097" s="133"/>
    </row>
    <row r="1098" spans="7:29">
      <c r="G1098" s="102"/>
      <c r="H1098" s="130"/>
      <c r="AC1098" s="133"/>
    </row>
    <row r="1099" spans="7:29">
      <c r="G1099" s="102"/>
      <c r="H1099" s="130"/>
      <c r="AC1099" s="133"/>
    </row>
    <row r="1100" spans="7:29">
      <c r="G1100" s="102"/>
      <c r="H1100" s="130"/>
      <c r="AC1100" s="133"/>
    </row>
    <row r="1101" spans="7:29">
      <c r="G1101" s="102"/>
      <c r="H1101" s="130"/>
      <c r="AC1101" s="133"/>
    </row>
    <row r="1102" spans="7:29">
      <c r="G1102" s="102"/>
      <c r="H1102" s="130"/>
      <c r="AC1102" s="133"/>
    </row>
    <row r="1103" spans="7:29">
      <c r="G1103" s="102"/>
      <c r="H1103" s="130"/>
      <c r="AC1103" s="133"/>
    </row>
    <row r="1104" spans="7:29">
      <c r="G1104" s="102"/>
      <c r="H1104" s="130"/>
      <c r="AC1104" s="133"/>
    </row>
    <row r="1105" spans="7:29">
      <c r="G1105" s="102"/>
      <c r="H1105" s="130"/>
      <c r="AC1105" s="133"/>
    </row>
    <row r="1106" spans="7:29">
      <c r="G1106" s="102"/>
      <c r="H1106" s="130"/>
      <c r="AC1106" s="133"/>
    </row>
    <row r="1107" spans="7:29">
      <c r="G1107" s="102"/>
      <c r="H1107" s="130"/>
      <c r="AC1107" s="133"/>
    </row>
    <row r="1108" spans="7:29">
      <c r="G1108" s="102"/>
      <c r="H1108" s="130"/>
      <c r="AC1108" s="133"/>
    </row>
    <row r="1109" spans="7:29">
      <c r="G1109" s="102"/>
      <c r="H1109" s="130"/>
      <c r="AC1109" s="133"/>
    </row>
    <row r="1110" spans="7:29">
      <c r="G1110" s="102"/>
      <c r="H1110" s="130"/>
      <c r="AC1110" s="133"/>
    </row>
    <row r="1111" spans="7:29">
      <c r="G1111" s="102"/>
      <c r="H1111" s="130"/>
      <c r="AC1111" s="133"/>
    </row>
    <row r="1112" spans="7:29">
      <c r="G1112" s="102"/>
      <c r="H1112" s="130"/>
      <c r="AC1112" s="133"/>
    </row>
    <row r="1113" spans="7:29">
      <c r="G1113" s="102"/>
      <c r="H1113" s="130"/>
      <c r="AC1113" s="133"/>
    </row>
    <row r="1114" spans="7:29">
      <c r="G1114" s="102"/>
      <c r="H1114" s="130"/>
      <c r="AC1114" s="133"/>
    </row>
    <row r="1115" spans="7:29">
      <c r="G1115" s="102"/>
      <c r="H1115" s="130"/>
      <c r="AC1115" s="133"/>
    </row>
    <row r="1116" spans="7:29">
      <c r="G1116" s="102"/>
      <c r="H1116" s="130"/>
      <c r="AC1116" s="133"/>
    </row>
    <row r="1117" spans="7:29">
      <c r="G1117" s="102"/>
      <c r="H1117" s="130"/>
      <c r="AC1117" s="133"/>
    </row>
    <row r="1118" spans="7:29">
      <c r="G1118" s="102"/>
      <c r="H1118" s="130"/>
      <c r="AC1118" s="133"/>
    </row>
    <row r="1119" spans="7:29">
      <c r="G1119" s="102"/>
      <c r="H1119" s="130"/>
      <c r="AC1119" s="133"/>
    </row>
    <row r="1120" spans="7:29">
      <c r="G1120" s="102"/>
      <c r="H1120" s="130"/>
      <c r="AC1120" s="133"/>
    </row>
    <row r="1121" spans="7:29">
      <c r="G1121" s="102"/>
      <c r="H1121" s="130"/>
      <c r="AC1121" s="133"/>
    </row>
    <row r="1122" spans="7:29">
      <c r="G1122" s="102"/>
      <c r="H1122" s="130"/>
      <c r="AC1122" s="133"/>
    </row>
    <row r="1123" spans="7:29">
      <c r="G1123" s="102"/>
      <c r="H1123" s="130"/>
      <c r="AC1123" s="133"/>
    </row>
    <row r="1124" spans="7:29">
      <c r="G1124" s="102"/>
      <c r="H1124" s="130"/>
      <c r="AC1124" s="133"/>
    </row>
    <row r="1125" spans="7:29">
      <c r="G1125" s="102"/>
      <c r="H1125" s="130"/>
      <c r="AC1125" s="133"/>
    </row>
    <row r="1126" spans="7:29">
      <c r="G1126" s="102"/>
      <c r="H1126" s="130"/>
      <c r="AC1126" s="133"/>
    </row>
    <row r="1127" spans="7:29">
      <c r="G1127" s="102"/>
      <c r="H1127" s="130"/>
      <c r="AC1127" s="133"/>
    </row>
    <row r="1128" spans="7:29">
      <c r="G1128" s="102"/>
      <c r="H1128" s="130"/>
      <c r="AC1128" s="133"/>
    </row>
    <row r="1129" spans="7:29">
      <c r="G1129" s="102"/>
      <c r="H1129" s="130"/>
      <c r="AC1129" s="133"/>
    </row>
    <row r="1130" spans="7:29">
      <c r="G1130" s="102"/>
      <c r="H1130" s="130"/>
      <c r="AC1130" s="133"/>
    </row>
    <row r="1131" spans="7:29">
      <c r="AC1131" s="133"/>
    </row>
    <row r="1132" spans="7:29">
      <c r="AC1132" s="133"/>
    </row>
    <row r="1133" spans="7:29">
      <c r="AC1133" s="133"/>
    </row>
    <row r="1134" spans="7:29">
      <c r="AC1134" s="133"/>
    </row>
    <row r="1135" spans="7:29">
      <c r="AC1135" s="133"/>
    </row>
    <row r="1136" spans="7:29">
      <c r="AC1136" s="133"/>
    </row>
    <row r="1137" spans="29:29">
      <c r="AC1137" s="133"/>
    </row>
    <row r="1138" spans="29:29">
      <c r="AC1138" s="133"/>
    </row>
    <row r="1139" spans="29:29">
      <c r="AC1139" s="133"/>
    </row>
    <row r="1140" spans="29:29">
      <c r="AC1140" s="133"/>
    </row>
    <row r="1141" spans="29:29">
      <c r="AC1141" s="133"/>
    </row>
    <row r="1142" spans="29:29">
      <c r="AC1142" s="133"/>
    </row>
    <row r="1143" spans="29:29">
      <c r="AC1143" s="133"/>
    </row>
    <row r="1144" spans="29:29">
      <c r="AC1144" s="133"/>
    </row>
    <row r="1145" spans="29:29">
      <c r="AC1145" s="133"/>
    </row>
    <row r="1146" spans="29:29">
      <c r="AC1146" s="133"/>
    </row>
    <row r="1147" spans="29:29">
      <c r="AC1147" s="133"/>
    </row>
    <row r="1148" spans="29:29">
      <c r="AC1148" s="133"/>
    </row>
    <row r="1149" spans="29:29">
      <c r="AC1149" s="133"/>
    </row>
    <row r="1150" spans="29:29">
      <c r="AC1150" s="133"/>
    </row>
    <row r="1151" spans="29:29">
      <c r="AC1151" s="133"/>
    </row>
    <row r="1152" spans="29:29">
      <c r="AC1152" s="133"/>
    </row>
    <row r="1153" spans="29:29">
      <c r="AC1153" s="133"/>
    </row>
    <row r="1154" spans="29:29">
      <c r="AC1154" s="133"/>
    </row>
    <row r="1155" spans="29:29">
      <c r="AC1155" s="133"/>
    </row>
    <row r="1156" spans="29:29">
      <c r="AC1156" s="133"/>
    </row>
    <row r="1157" spans="29:29">
      <c r="AC1157" s="133"/>
    </row>
    <row r="1158" spans="29:29">
      <c r="AC1158" s="133"/>
    </row>
    <row r="1159" spans="29:29">
      <c r="AC1159" s="133"/>
    </row>
    <row r="1160" spans="29:29">
      <c r="AC1160" s="133"/>
    </row>
    <row r="1161" spans="29:29">
      <c r="AC1161" s="133"/>
    </row>
    <row r="1162" spans="29:29">
      <c r="AC1162" s="133"/>
    </row>
    <row r="1163" spans="29:29">
      <c r="AC1163" s="133"/>
    </row>
    <row r="1164" spans="29:29">
      <c r="AC1164" s="133"/>
    </row>
    <row r="1165" spans="29:29">
      <c r="AC1165" s="133"/>
    </row>
    <row r="1166" spans="29:29">
      <c r="AC1166" s="133"/>
    </row>
    <row r="1167" spans="29:29">
      <c r="AC1167" s="133"/>
    </row>
    <row r="1168" spans="29:29">
      <c r="AC1168" s="133"/>
    </row>
    <row r="1169" spans="29:29">
      <c r="AC1169" s="133"/>
    </row>
    <row r="1170" spans="29:29">
      <c r="AC1170" s="133"/>
    </row>
    <row r="1171" spans="29:29">
      <c r="AC1171" s="133"/>
    </row>
    <row r="1172" spans="29:29">
      <c r="AC1172" s="133"/>
    </row>
    <row r="1173" spans="29:29">
      <c r="AC1173" s="133"/>
    </row>
    <row r="1174" spans="29:29">
      <c r="AC1174" s="133"/>
    </row>
    <row r="1175" spans="29:29">
      <c r="AC1175" s="133"/>
    </row>
    <row r="1176" spans="29:29">
      <c r="AC1176" s="133"/>
    </row>
    <row r="1177" spans="29:29">
      <c r="AC1177" s="133"/>
    </row>
    <row r="1178" spans="29:29">
      <c r="AC1178" s="133"/>
    </row>
    <row r="1179" spans="29:29">
      <c r="AC1179" s="133"/>
    </row>
    <row r="1180" spans="29:29">
      <c r="AC1180" s="133"/>
    </row>
    <row r="1181" spans="29:29">
      <c r="AC1181" s="133"/>
    </row>
    <row r="1182" spans="29:29">
      <c r="AC1182" s="133"/>
    </row>
    <row r="1183" spans="29:29">
      <c r="AC1183" s="133"/>
    </row>
    <row r="1184" spans="29:29">
      <c r="AC1184" s="133"/>
    </row>
    <row r="1185" spans="29:29">
      <c r="AC1185" s="133"/>
    </row>
    <row r="1186" spans="29:29">
      <c r="AC1186" s="133"/>
    </row>
    <row r="1187" spans="29:29">
      <c r="AC1187" s="133"/>
    </row>
    <row r="1188" spans="29:29">
      <c r="AC1188" s="133"/>
    </row>
    <row r="1189" spans="29:29">
      <c r="AC1189" s="133"/>
    </row>
    <row r="1190" spans="29:29">
      <c r="AC1190" s="133"/>
    </row>
    <row r="1191" spans="29:29">
      <c r="AC1191" s="133"/>
    </row>
    <row r="1192" spans="29:29">
      <c r="AC1192" s="133"/>
    </row>
    <row r="1193" spans="29:29">
      <c r="AC1193" s="133"/>
    </row>
    <row r="1194" spans="29:29">
      <c r="AC1194" s="133"/>
    </row>
    <row r="1195" spans="29:29">
      <c r="AC1195" s="133"/>
    </row>
    <row r="1196" spans="29:29">
      <c r="AC1196" s="133"/>
    </row>
    <row r="1197" spans="29:29">
      <c r="AC1197" s="133"/>
    </row>
    <row r="1198" spans="29:29">
      <c r="AC1198" s="133"/>
    </row>
    <row r="1199" spans="29:29">
      <c r="AC1199" s="133"/>
    </row>
    <row r="1200" spans="29:29">
      <c r="AC1200" s="133"/>
    </row>
    <row r="1201" spans="29:29">
      <c r="AC1201" s="133"/>
    </row>
    <row r="1202" spans="29:29">
      <c r="AC1202" s="133"/>
    </row>
    <row r="1203" spans="29:29">
      <c r="AC1203" s="133"/>
    </row>
    <row r="1204" spans="29:29">
      <c r="AC1204" s="133"/>
    </row>
    <row r="1205" spans="29:29">
      <c r="AC1205" s="133"/>
    </row>
    <row r="1206" spans="29:29">
      <c r="AC1206" s="133"/>
    </row>
    <row r="1207" spans="29:29">
      <c r="AC1207" s="133"/>
    </row>
    <row r="1208" spans="29:29">
      <c r="AC1208" s="133"/>
    </row>
    <row r="1209" spans="29:29">
      <c r="AC1209" s="133"/>
    </row>
    <row r="1210" spans="29:29">
      <c r="AC1210" s="133"/>
    </row>
    <row r="1211" spans="29:29">
      <c r="AC1211" s="133"/>
    </row>
    <row r="1212" spans="29:29">
      <c r="AC1212" s="133"/>
    </row>
    <row r="1213" spans="29:29">
      <c r="AC1213" s="133"/>
    </row>
    <row r="1214" spans="29:29">
      <c r="AC1214" s="133"/>
    </row>
    <row r="1215" spans="29:29">
      <c r="AC1215" s="133"/>
    </row>
    <row r="1216" spans="29:29">
      <c r="AC1216" s="133"/>
    </row>
  </sheetData>
  <mergeCells count="127">
    <mergeCell ref="A159:A161"/>
    <mergeCell ref="A162:A165"/>
    <mergeCell ref="A166:A170"/>
    <mergeCell ref="A172:A174"/>
    <mergeCell ref="A227:A228"/>
    <mergeCell ref="A229:A232"/>
    <mergeCell ref="A233:A243"/>
    <mergeCell ref="A175:A176"/>
    <mergeCell ref="A179:A183"/>
    <mergeCell ref="A184:A187"/>
    <mergeCell ref="A188:A192"/>
    <mergeCell ref="A193:A204"/>
    <mergeCell ref="A220:A226"/>
    <mergeCell ref="A210:A219"/>
    <mergeCell ref="A208:A209"/>
    <mergeCell ref="A205:A207"/>
    <mergeCell ref="B229:B232"/>
    <mergeCell ref="B233:B243"/>
    <mergeCell ref="B175:B176"/>
    <mergeCell ref="B179:B183"/>
    <mergeCell ref="B184:B187"/>
    <mergeCell ref="B188:B192"/>
    <mergeCell ref="B193:B204"/>
    <mergeCell ref="B172:B174"/>
    <mergeCell ref="B99:B105"/>
    <mergeCell ref="B106:B120"/>
    <mergeCell ref="B121:B122"/>
    <mergeCell ref="B123:B131"/>
    <mergeCell ref="B132:B139"/>
    <mergeCell ref="B210:B219"/>
    <mergeCell ref="B220:B226"/>
    <mergeCell ref="B227:B228"/>
    <mergeCell ref="B159:B161"/>
    <mergeCell ref="B162:B165"/>
    <mergeCell ref="B166:B170"/>
    <mergeCell ref="AP3:AR3"/>
    <mergeCell ref="AT3:AX3"/>
    <mergeCell ref="AY3:BB3"/>
    <mergeCell ref="I3:V3"/>
    <mergeCell ref="W3:Z3"/>
    <mergeCell ref="AA3:AB3"/>
    <mergeCell ref="AC3:AF3"/>
    <mergeCell ref="AH3:AK3"/>
    <mergeCell ref="AL3:AO3"/>
    <mergeCell ref="C12:C20"/>
    <mergeCell ref="C21:C24"/>
    <mergeCell ref="C25:C29"/>
    <mergeCell ref="C30:C31"/>
    <mergeCell ref="B12:B20"/>
    <mergeCell ref="B21:B24"/>
    <mergeCell ref="B25:B29"/>
    <mergeCell ref="B30:B31"/>
    <mergeCell ref="A12:A20"/>
    <mergeCell ref="A21:A24"/>
    <mergeCell ref="A30:A31"/>
    <mergeCell ref="A25:A29"/>
    <mergeCell ref="C67:C76"/>
    <mergeCell ref="C77:C80"/>
    <mergeCell ref="C81:C82"/>
    <mergeCell ref="C83:C91"/>
    <mergeCell ref="A67:A76"/>
    <mergeCell ref="A77:A80"/>
    <mergeCell ref="A81:A82"/>
    <mergeCell ref="A83:A91"/>
    <mergeCell ref="C32:C39"/>
    <mergeCell ref="C40:C48"/>
    <mergeCell ref="C49:C53"/>
    <mergeCell ref="C54:C59"/>
    <mergeCell ref="C60:C66"/>
    <mergeCell ref="B32:B39"/>
    <mergeCell ref="B40:B48"/>
    <mergeCell ref="B49:B53"/>
    <mergeCell ref="B54:B59"/>
    <mergeCell ref="B60:B66"/>
    <mergeCell ref="B67:B76"/>
    <mergeCell ref="B77:B80"/>
    <mergeCell ref="B81:B82"/>
    <mergeCell ref="B83:B91"/>
    <mergeCell ref="B92:B94"/>
    <mergeCell ref="B95:B98"/>
    <mergeCell ref="A32:A39"/>
    <mergeCell ref="A54:A59"/>
    <mergeCell ref="A49:A53"/>
    <mergeCell ref="A40:A48"/>
    <mergeCell ref="A60:A66"/>
    <mergeCell ref="B140:B149"/>
    <mergeCell ref="B150:B156"/>
    <mergeCell ref="A121:A122"/>
    <mergeCell ref="A123:A131"/>
    <mergeCell ref="A132:A139"/>
    <mergeCell ref="A140:A149"/>
    <mergeCell ref="A150:A156"/>
    <mergeCell ref="C99:C105"/>
    <mergeCell ref="C106:C120"/>
    <mergeCell ref="C175:C176"/>
    <mergeCell ref="C121:C122"/>
    <mergeCell ref="C123:C131"/>
    <mergeCell ref="C132:C139"/>
    <mergeCell ref="C140:C149"/>
    <mergeCell ref="C150:C156"/>
    <mergeCell ref="C159:C161"/>
    <mergeCell ref="C162:C165"/>
    <mergeCell ref="C166:C170"/>
    <mergeCell ref="A6:D6"/>
    <mergeCell ref="A7:D7"/>
    <mergeCell ref="A8:D8"/>
    <mergeCell ref="A10:D10"/>
    <mergeCell ref="C227:C228"/>
    <mergeCell ref="C229:C232"/>
    <mergeCell ref="C233:C243"/>
    <mergeCell ref="C179:C183"/>
    <mergeCell ref="C184:C187"/>
    <mergeCell ref="C188:C192"/>
    <mergeCell ref="C193:C204"/>
    <mergeCell ref="C205:C207"/>
    <mergeCell ref="C208:C209"/>
    <mergeCell ref="C210:C219"/>
    <mergeCell ref="C220:C226"/>
    <mergeCell ref="B205:B207"/>
    <mergeCell ref="B208:B209"/>
    <mergeCell ref="C172:C174"/>
    <mergeCell ref="A92:A94"/>
    <mergeCell ref="A95:A98"/>
    <mergeCell ref="A99:A105"/>
    <mergeCell ref="A106:A120"/>
    <mergeCell ref="C92:C94"/>
    <mergeCell ref="C95:C98"/>
  </mergeCells>
  <hyperlinks>
    <hyperlink ref="I5" r:id="rId1"/>
    <hyperlink ref="J5" r:id="rId2"/>
    <hyperlink ref="K5" r:id="rId3"/>
    <hyperlink ref="M5" r:id="rId4"/>
    <hyperlink ref="N5" r:id="rId5"/>
    <hyperlink ref="O5" r:id="rId6"/>
    <hyperlink ref="P5" r:id="rId7"/>
    <hyperlink ref="L5" r:id="rId8"/>
    <hyperlink ref="Q5" r:id="rId9"/>
    <hyperlink ref="R5" r:id="rId10"/>
    <hyperlink ref="S5" r:id="rId11"/>
    <hyperlink ref="T5" r:id="rId12"/>
    <hyperlink ref="U5" r:id="rId13"/>
    <hyperlink ref="V5" r:id="rId14"/>
    <hyperlink ref="E92" r:id="rId15"/>
    <hyperlink ref="E93" r:id="rId16"/>
    <hyperlink ref="G60" r:id="rId17" display="FEMP "/>
    <hyperlink ref="G65" r:id="rId18" display="FEMP "/>
    <hyperlink ref="G155" r:id="rId19"/>
    <hyperlink ref="G153" r:id="rId20" display="FEMP "/>
    <hyperlink ref="G150" r:id="rId21" display="WBDG / OJT "/>
    <hyperlink ref="G152" r:id="rId22" display="WBDG / OJT "/>
    <hyperlink ref="G159" r:id="rId23" display="WBDG / OJT"/>
    <hyperlink ref="G197" r:id="rId24"/>
    <hyperlink ref="G199" r:id="rId25"/>
    <hyperlink ref="G172" r:id="rId26" display="WBDG / OJT"/>
    <hyperlink ref="G173" r:id="rId27" location="mr" display="Agency / WBDG / OJT"/>
    <hyperlink ref="G216" r:id="rId28"/>
    <hyperlink ref="G227" r:id="rId29"/>
    <hyperlink ref="G228" r:id="rId30"/>
    <hyperlink ref="G231" r:id="rId31"/>
    <hyperlink ref="G213" r:id="rId32"/>
    <hyperlink ref="G215" r:id="rId33"/>
    <hyperlink ref="G217" r:id="rId34"/>
    <hyperlink ref="G218" r:id="rId35"/>
    <hyperlink ref="G220" r:id="rId36"/>
    <hyperlink ref="G175" r:id="rId37" display="WBDG / OJT"/>
    <hyperlink ref="G61:G63" r:id="rId38" display="FEMP "/>
    <hyperlink ref="G154" r:id="rId39"/>
    <hyperlink ref="G180" r:id="rId40" display="WBDG/OJT "/>
    <hyperlink ref="G181" r:id="rId41" display="WBDG/OJT"/>
    <hyperlink ref="G182" r:id="rId42" display="WBDG/OJT"/>
    <hyperlink ref="G183" r:id="rId43" display="WBDG/OJT"/>
    <hyperlink ref="G186" r:id="rId44" display="WBDG/OJT"/>
    <hyperlink ref="G185" r:id="rId45" display="WBDG/OJT"/>
    <hyperlink ref="G184" r:id="rId46" display="WBDG/OJT"/>
    <hyperlink ref="G187" r:id="rId47" display="WBDG/OJT"/>
    <hyperlink ref="G233" r:id="rId48" display="WBDG/OJT"/>
    <hyperlink ref="G235" r:id="rId49"/>
    <hyperlink ref="G240" r:id="rId50" display="WBDG/OJT"/>
    <hyperlink ref="G243" r:id="rId51"/>
    <hyperlink ref="G88" r:id="rId52" display="California Energy Commission "/>
    <hyperlink ref="G93" r:id="rId53" display="FEMP "/>
    <hyperlink ref="G97" r:id="rId54" display="FEMP "/>
    <hyperlink ref="G98" r:id="rId55" display="FEMP "/>
    <hyperlink ref="G168" r:id="rId56" display="FEMP "/>
    <hyperlink ref="G167" r:id="rId57" display="Various - FEMP"/>
    <hyperlink ref="Z5" r:id="rId58"/>
    <hyperlink ref="Y5" r:id="rId59"/>
    <hyperlink ref="X5" r:id="rId60"/>
    <hyperlink ref="W5" r:id="rId61"/>
    <hyperlink ref="AA5" r:id="rId62"/>
    <hyperlink ref="AC5" r:id="rId63"/>
    <hyperlink ref="AD5" r:id="rId64"/>
    <hyperlink ref="AE5" r:id="rId65"/>
    <hyperlink ref="AF5" r:id="rId66"/>
    <hyperlink ref="AG5" r:id="rId67"/>
    <hyperlink ref="AI5" r:id="rId68"/>
    <hyperlink ref="AJ5" r:id="rId69"/>
    <hyperlink ref="AK5" r:id="rId70"/>
    <hyperlink ref="AH5" r:id="rId71"/>
    <hyperlink ref="AL5" r:id="rId72"/>
    <hyperlink ref="AN5" r:id="rId73"/>
    <hyperlink ref="AO5" r:id="rId74"/>
    <hyperlink ref="AM5" r:id="rId75"/>
    <hyperlink ref="AR5" r:id="rId76"/>
    <hyperlink ref="AQ5" r:id="rId77"/>
    <hyperlink ref="AP5" r:id="rId78"/>
    <hyperlink ref="AS5" r:id="rId79"/>
    <hyperlink ref="AT5" r:id="rId80"/>
    <hyperlink ref="AU5" r:id="rId81"/>
    <hyperlink ref="BF5" r:id="rId82"/>
    <hyperlink ref="BG5" r:id="rId83"/>
    <hyperlink ref="BH5" r:id="rId84"/>
    <hyperlink ref="BJ5" r:id="rId85"/>
    <hyperlink ref="BK5" r:id="rId86"/>
    <hyperlink ref="BL5" r:id="rId87"/>
    <hyperlink ref="BM5" r:id="rId88"/>
    <hyperlink ref="BN5" r:id="rId89"/>
    <hyperlink ref="BO5" r:id="rId90"/>
    <hyperlink ref="BP5" r:id="rId91"/>
    <hyperlink ref="BQ5" r:id="rId92"/>
    <hyperlink ref="BE5" r:id="rId93"/>
    <hyperlink ref="BD5" r:id="rId94"/>
    <hyperlink ref="BC5" r:id="rId95"/>
    <hyperlink ref="AY5" r:id="rId96"/>
    <hyperlink ref="BA5" r:id="rId97"/>
    <hyperlink ref="AZ5" r:id="rId98"/>
    <hyperlink ref="BB5" r:id="rId99"/>
    <hyperlink ref="G61" r:id="rId100"/>
    <hyperlink ref="AB5" r:id="rId101"/>
    <hyperlink ref="AV5" r:id="rId102"/>
    <hyperlink ref="AW5" r:id="rId103"/>
    <hyperlink ref="AX5" r:id="rId104"/>
    <hyperlink ref="BI5" r:id="rId105"/>
  </hyperlinks>
  <pageMargins left="0.7" right="0.7" top="0.75" bottom="0.75" header="0.3" footer="0.3"/>
  <pageSetup orientation="portrait" r:id="rId106"/>
  <legacyDrawing r:id="rId107"/>
</worksheet>
</file>

<file path=xl/worksheets/sheet2.xml><?xml version="1.0" encoding="utf-8"?>
<worksheet xmlns="http://schemas.openxmlformats.org/spreadsheetml/2006/main" xmlns:r="http://schemas.openxmlformats.org/officeDocument/2006/relationships">
  <sheetPr>
    <tabColor theme="0" tint="-0.14999847407452621"/>
  </sheetPr>
  <dimension ref="A1:AB1051"/>
  <sheetViews>
    <sheetView zoomScale="70" zoomScaleNormal="70" workbookViewId="0">
      <selection activeCell="J4" sqref="J4"/>
    </sheetView>
  </sheetViews>
  <sheetFormatPr defaultRowHeight="15.75"/>
  <cols>
    <col min="1" max="1" width="4.375" style="134" customWidth="1"/>
    <col min="2" max="2" width="6.625" style="137" customWidth="1"/>
    <col min="3" max="3" width="3.625" style="134" customWidth="1"/>
    <col min="4" max="4" width="5" style="134" customWidth="1"/>
    <col min="5" max="5" width="25" style="44" customWidth="1"/>
    <col min="6" max="6" width="62.5" style="45" customWidth="1"/>
    <col min="7" max="7" width="12.5" style="46" customWidth="1"/>
    <col min="8" max="8" width="12.5" style="83" customWidth="1"/>
    <col min="9" max="9" width="8.75" style="115" customWidth="1"/>
    <col min="10" max="10" width="31.25" style="43" customWidth="1"/>
    <col min="11" max="11" width="31.25" style="134" customWidth="1"/>
    <col min="12" max="12" width="31.25" style="43" customWidth="1"/>
    <col min="13" max="13" width="31.25" style="134" customWidth="1"/>
    <col min="14" max="16" width="31.25" customWidth="1"/>
  </cols>
  <sheetData>
    <row r="1" spans="1:28" ht="46.5">
      <c r="A1" s="158" t="s">
        <v>360</v>
      </c>
    </row>
    <row r="2" spans="1:28" ht="5.25" customHeight="1" thickBot="1">
      <c r="A2" s="3"/>
    </row>
    <row r="3" spans="1:28" s="43" customFormat="1" ht="18" customHeight="1" thickBot="1">
      <c r="A3" s="197"/>
      <c r="B3" s="198"/>
      <c r="C3" s="199"/>
      <c r="D3" s="199"/>
      <c r="E3" s="200"/>
      <c r="F3" s="201"/>
      <c r="G3" s="143"/>
      <c r="H3" s="148"/>
      <c r="I3" s="153"/>
      <c r="J3" s="134"/>
      <c r="K3" s="134"/>
      <c r="L3" s="134"/>
      <c r="M3" s="134"/>
      <c r="P3"/>
      <c r="Q3"/>
      <c r="R3"/>
    </row>
    <row r="4" spans="1:28" s="43" customFormat="1" ht="45" customHeight="1">
      <c r="A4" s="138"/>
      <c r="B4" s="139" t="s">
        <v>137</v>
      </c>
      <c r="C4" s="32"/>
      <c r="D4" s="32"/>
      <c r="E4" s="32"/>
      <c r="F4" s="32"/>
      <c r="G4" s="144" t="s">
        <v>124</v>
      </c>
      <c r="H4" s="149"/>
      <c r="I4" s="149"/>
      <c r="J4" s="134"/>
      <c r="K4" s="134"/>
      <c r="L4" s="134"/>
      <c r="M4" s="134"/>
      <c r="N4" s="134"/>
      <c r="O4" s="134"/>
      <c r="P4"/>
      <c r="Q4"/>
      <c r="R4"/>
    </row>
    <row r="5" spans="1:28" s="43" customFormat="1" ht="45" customHeight="1">
      <c r="A5" s="61"/>
      <c r="B5" s="140" t="s">
        <v>138</v>
      </c>
      <c r="C5" s="68"/>
      <c r="D5" s="68"/>
      <c r="E5" s="68"/>
      <c r="F5" s="68"/>
      <c r="G5" s="145" t="s">
        <v>126</v>
      </c>
      <c r="H5" s="150"/>
      <c r="I5" s="150"/>
      <c r="J5" s="134"/>
      <c r="K5" s="134"/>
      <c r="L5" s="134"/>
      <c r="M5" s="134"/>
      <c r="N5" s="134"/>
      <c r="O5" s="134"/>
      <c r="P5"/>
      <c r="Q5"/>
      <c r="R5"/>
    </row>
    <row r="6" spans="1:28" s="43" customFormat="1" ht="45" customHeight="1" thickBot="1">
      <c r="A6" s="62"/>
      <c r="B6" s="141" t="s">
        <v>139</v>
      </c>
      <c r="C6" s="36"/>
      <c r="D6" s="36"/>
      <c r="E6" s="36"/>
      <c r="F6" s="36"/>
      <c r="G6" s="146" t="s">
        <v>125</v>
      </c>
      <c r="H6" s="151"/>
      <c r="I6" s="151"/>
      <c r="J6" s="134"/>
      <c r="K6" s="134"/>
      <c r="L6" s="134"/>
      <c r="M6" s="134"/>
      <c r="N6" s="134"/>
      <c r="O6" s="134"/>
      <c r="P6"/>
      <c r="Q6"/>
      <c r="R6"/>
    </row>
    <row r="7" spans="1:28" s="43" customFormat="1" ht="45" customHeight="1">
      <c r="A7" s="63"/>
      <c r="B7" s="142" t="s">
        <v>145</v>
      </c>
      <c r="C7" s="69"/>
      <c r="D7" s="69"/>
      <c r="E7" s="69"/>
      <c r="F7" s="69"/>
      <c r="G7" s="147" t="s">
        <v>143</v>
      </c>
      <c r="H7" s="152"/>
      <c r="I7" s="152"/>
      <c r="J7" s="1077" t="s">
        <v>362</v>
      </c>
      <c r="K7" s="1077"/>
      <c r="L7" s="1078"/>
      <c r="M7" s="188"/>
      <c r="N7" s="1065" t="s">
        <v>366</v>
      </c>
      <c r="O7" s="1066"/>
      <c r="P7"/>
      <c r="Q7"/>
      <c r="R7"/>
    </row>
    <row r="8" spans="1:28" s="43" customFormat="1" ht="53.25" customHeight="1">
      <c r="A8" s="206"/>
      <c r="B8" s="207" t="s">
        <v>354</v>
      </c>
      <c r="C8" s="154"/>
      <c r="D8" s="154"/>
      <c r="E8" s="154"/>
      <c r="F8" s="154"/>
      <c r="G8" s="208"/>
      <c r="H8" s="210" t="s">
        <v>355</v>
      </c>
      <c r="I8" s="210"/>
      <c r="J8" s="70" t="s">
        <v>361</v>
      </c>
      <c r="K8" s="114" t="s">
        <v>363</v>
      </c>
      <c r="L8" s="114" t="s">
        <v>367</v>
      </c>
      <c r="M8" s="114"/>
      <c r="N8" s="60" t="s">
        <v>369</v>
      </c>
      <c r="O8" s="81" t="s">
        <v>368</v>
      </c>
      <c r="P8"/>
      <c r="Q8"/>
      <c r="R8"/>
    </row>
    <row r="9" spans="1:28" s="43" customFormat="1" ht="45" customHeight="1" thickBot="1">
      <c r="A9" s="1079" t="s">
        <v>144</v>
      </c>
      <c r="B9" s="1080"/>
      <c r="C9" s="1080"/>
      <c r="D9" s="1080"/>
      <c r="E9" s="204" t="s">
        <v>123</v>
      </c>
      <c r="F9" s="204" t="s">
        <v>195</v>
      </c>
      <c r="G9" s="209"/>
      <c r="H9" s="211"/>
      <c r="I9" s="212" t="s">
        <v>353</v>
      </c>
      <c r="J9" s="202" t="s">
        <v>69</v>
      </c>
      <c r="K9" s="202" t="s">
        <v>12</v>
      </c>
      <c r="L9" s="202" t="s">
        <v>12</v>
      </c>
      <c r="M9" s="202"/>
      <c r="N9" s="191" t="s">
        <v>24</v>
      </c>
      <c r="O9" s="192" t="s">
        <v>201</v>
      </c>
      <c r="P9" s="216"/>
      <c r="Q9" s="216"/>
      <c r="R9" s="216"/>
      <c r="S9" s="213"/>
      <c r="T9" s="213"/>
      <c r="U9" s="213"/>
      <c r="V9" s="213"/>
      <c r="W9" s="213"/>
      <c r="X9" s="213"/>
      <c r="Y9" s="213"/>
      <c r="Z9" s="213"/>
      <c r="AA9" s="213"/>
      <c r="AB9" s="213"/>
    </row>
    <row r="10" spans="1:28" s="43" customFormat="1" ht="56.25" customHeight="1">
      <c r="A10" s="1081" t="s">
        <v>174</v>
      </c>
      <c r="B10" s="1060"/>
      <c r="C10" s="1060"/>
      <c r="D10" s="1061"/>
      <c r="E10" s="995" t="s">
        <v>185</v>
      </c>
      <c r="F10" s="203" t="s">
        <v>243</v>
      </c>
      <c r="G10" s="21" t="s">
        <v>124</v>
      </c>
      <c r="H10" s="181"/>
      <c r="I10" s="119" t="s">
        <v>127</v>
      </c>
      <c r="J10" s="71" t="s">
        <v>57</v>
      </c>
      <c r="K10" s="71" t="s">
        <v>57</v>
      </c>
      <c r="L10" s="71" t="s">
        <v>57</v>
      </c>
      <c r="M10" s="71"/>
      <c r="N10" s="71" t="s">
        <v>57</v>
      </c>
      <c r="O10" s="72" t="s">
        <v>57</v>
      </c>
      <c r="P10" s="185"/>
    </row>
    <row r="11" spans="1:28" s="43" customFormat="1" ht="56.25" customHeight="1">
      <c r="A11" s="1059"/>
      <c r="B11" s="1060"/>
      <c r="C11" s="1060"/>
      <c r="D11" s="1061"/>
      <c r="E11" s="996"/>
      <c r="F11" s="48" t="s">
        <v>225</v>
      </c>
      <c r="G11" s="9" t="s">
        <v>124</v>
      </c>
      <c r="H11" s="85"/>
      <c r="I11" s="117" t="s">
        <v>127</v>
      </c>
      <c r="J11" s="73" t="s">
        <v>57</v>
      </c>
      <c r="K11" s="73" t="s">
        <v>57</v>
      </c>
      <c r="L11" s="73" t="s">
        <v>57</v>
      </c>
      <c r="M11" s="73"/>
      <c r="N11" s="73" t="s">
        <v>57</v>
      </c>
      <c r="O11" s="74" t="s">
        <v>57</v>
      </c>
      <c r="P11" s="185"/>
    </row>
    <row r="12" spans="1:28" s="43" customFormat="1" ht="56.25" customHeight="1">
      <c r="A12" s="1059"/>
      <c r="B12" s="1060"/>
      <c r="C12" s="1060"/>
      <c r="D12" s="1061"/>
      <c r="E12" s="996"/>
      <c r="F12" s="48" t="s">
        <v>226</v>
      </c>
      <c r="G12" s="9" t="s">
        <v>124</v>
      </c>
      <c r="H12" s="85"/>
      <c r="I12" s="117" t="s">
        <v>127</v>
      </c>
      <c r="J12" s="73" t="s">
        <v>57</v>
      </c>
      <c r="K12" s="73" t="s">
        <v>57</v>
      </c>
      <c r="L12" s="73" t="s">
        <v>57</v>
      </c>
      <c r="M12" s="73"/>
      <c r="N12" s="73" t="s">
        <v>57</v>
      </c>
      <c r="O12" s="74" t="s">
        <v>57</v>
      </c>
      <c r="P12" s="185"/>
    </row>
    <row r="13" spans="1:28" s="43" customFormat="1" ht="56.25" customHeight="1">
      <c r="A13" s="1059"/>
      <c r="B13" s="1060"/>
      <c r="C13" s="1060"/>
      <c r="D13" s="1061"/>
      <c r="E13" s="996"/>
      <c r="F13" s="48" t="s">
        <v>227</v>
      </c>
      <c r="G13" s="9" t="s">
        <v>124</v>
      </c>
      <c r="H13" s="85"/>
      <c r="I13" s="117" t="s">
        <v>127</v>
      </c>
      <c r="J13" s="73" t="s">
        <v>57</v>
      </c>
      <c r="K13" s="73" t="s">
        <v>57</v>
      </c>
      <c r="L13" s="73" t="s">
        <v>57</v>
      </c>
      <c r="M13" s="73"/>
      <c r="N13" s="73" t="s">
        <v>57</v>
      </c>
      <c r="O13" s="74" t="s">
        <v>57</v>
      </c>
      <c r="P13" s="185"/>
    </row>
    <row r="14" spans="1:28" s="43" customFormat="1" ht="56.25" customHeight="1">
      <c r="A14" s="1059"/>
      <c r="B14" s="1060"/>
      <c r="C14" s="1060"/>
      <c r="D14" s="1061"/>
      <c r="E14" s="996"/>
      <c r="F14" s="48" t="s">
        <v>228</v>
      </c>
      <c r="G14" s="9" t="s">
        <v>124</v>
      </c>
      <c r="H14" s="85"/>
      <c r="I14" s="117" t="s">
        <v>127</v>
      </c>
      <c r="J14" s="73" t="s">
        <v>57</v>
      </c>
      <c r="K14" s="73" t="s">
        <v>57</v>
      </c>
      <c r="L14" s="73" t="s">
        <v>57</v>
      </c>
      <c r="M14" s="73"/>
      <c r="N14" s="73" t="s">
        <v>57</v>
      </c>
      <c r="O14" s="74" t="s">
        <v>57</v>
      </c>
      <c r="P14" s="185"/>
    </row>
    <row r="15" spans="1:28" s="43" customFormat="1" ht="56.25" customHeight="1">
      <c r="A15" s="1059"/>
      <c r="B15" s="1060"/>
      <c r="C15" s="1060"/>
      <c r="D15" s="1061"/>
      <c r="E15" s="996"/>
      <c r="F15" s="48" t="s">
        <v>229</v>
      </c>
      <c r="G15" s="9" t="s">
        <v>124</v>
      </c>
      <c r="H15" s="85"/>
      <c r="I15" s="117" t="s">
        <v>127</v>
      </c>
      <c r="J15" s="73" t="s">
        <v>57</v>
      </c>
      <c r="K15" s="73" t="s">
        <v>57</v>
      </c>
      <c r="L15" s="73" t="s">
        <v>57</v>
      </c>
      <c r="M15" s="73"/>
      <c r="N15" s="73" t="s">
        <v>57</v>
      </c>
      <c r="O15" s="74" t="s">
        <v>57</v>
      </c>
      <c r="P15" s="185"/>
    </row>
    <row r="16" spans="1:28" s="43" customFormat="1" ht="56.25" customHeight="1">
      <c r="A16" s="1059"/>
      <c r="B16" s="1060"/>
      <c r="C16" s="1060"/>
      <c r="D16" s="1061"/>
      <c r="E16" s="996"/>
      <c r="F16" s="48" t="s">
        <v>230</v>
      </c>
      <c r="G16" s="9" t="s">
        <v>124</v>
      </c>
      <c r="H16" s="85"/>
      <c r="I16" s="117" t="s">
        <v>127</v>
      </c>
      <c r="J16" s="73" t="s">
        <v>57</v>
      </c>
      <c r="K16" s="73" t="s">
        <v>57</v>
      </c>
      <c r="L16" s="73" t="s">
        <v>57</v>
      </c>
      <c r="M16" s="73"/>
      <c r="N16" s="73" t="s">
        <v>57</v>
      </c>
      <c r="O16" s="74" t="s">
        <v>57</v>
      </c>
      <c r="P16" s="185"/>
    </row>
    <row r="17" spans="1:16" s="43" customFormat="1" ht="56.25" customHeight="1">
      <c r="A17" s="1059"/>
      <c r="B17" s="1060"/>
      <c r="C17" s="1060"/>
      <c r="D17" s="1061"/>
      <c r="E17" s="996"/>
      <c r="F17" s="48" t="s">
        <v>231</v>
      </c>
      <c r="G17" s="9" t="s">
        <v>124</v>
      </c>
      <c r="H17" s="85"/>
      <c r="I17" s="117" t="s">
        <v>127</v>
      </c>
      <c r="J17" s="73" t="s">
        <v>57</v>
      </c>
      <c r="K17" s="73" t="s">
        <v>57</v>
      </c>
      <c r="L17" s="73" t="s">
        <v>57</v>
      </c>
      <c r="M17" s="73"/>
      <c r="N17" s="73" t="s">
        <v>57</v>
      </c>
      <c r="O17" s="74" t="s">
        <v>57</v>
      </c>
      <c r="P17" s="185"/>
    </row>
    <row r="18" spans="1:16" s="43" customFormat="1" ht="56.25" customHeight="1">
      <c r="A18" s="1059"/>
      <c r="B18" s="1060"/>
      <c r="C18" s="1060"/>
      <c r="D18" s="1061"/>
      <c r="E18" s="997"/>
      <c r="F18" s="48" t="s">
        <v>232</v>
      </c>
      <c r="G18" s="9" t="s">
        <v>124</v>
      </c>
      <c r="H18" s="85"/>
      <c r="I18" s="117" t="s">
        <v>127</v>
      </c>
      <c r="J18" s="73" t="s">
        <v>57</v>
      </c>
      <c r="K18" s="73" t="s">
        <v>57</v>
      </c>
      <c r="L18" s="73" t="s">
        <v>57</v>
      </c>
      <c r="M18" s="73"/>
      <c r="N18" s="73" t="s">
        <v>57</v>
      </c>
      <c r="O18" s="74" t="s">
        <v>57</v>
      </c>
      <c r="P18" s="185"/>
    </row>
    <row r="19" spans="1:16" s="43" customFormat="1" ht="56.25" customHeight="1">
      <c r="A19" s="1059"/>
      <c r="B19" s="1060"/>
      <c r="C19" s="1060"/>
      <c r="D19" s="1061"/>
      <c r="E19" s="998" t="s">
        <v>128</v>
      </c>
      <c r="F19" s="48" t="s">
        <v>233</v>
      </c>
      <c r="G19" s="9" t="s">
        <v>124</v>
      </c>
      <c r="H19" s="85"/>
      <c r="I19" s="117" t="s">
        <v>127</v>
      </c>
      <c r="J19" s="73" t="s">
        <v>57</v>
      </c>
      <c r="K19" s="73" t="s">
        <v>57</v>
      </c>
      <c r="L19" s="73" t="s">
        <v>57</v>
      </c>
      <c r="M19" s="73"/>
      <c r="N19" s="73" t="s">
        <v>57</v>
      </c>
      <c r="O19" s="74" t="s">
        <v>57</v>
      </c>
      <c r="P19" s="185"/>
    </row>
    <row r="20" spans="1:16" s="43" customFormat="1" ht="56.25" customHeight="1">
      <c r="A20" s="1059"/>
      <c r="B20" s="1060"/>
      <c r="C20" s="1060"/>
      <c r="D20" s="1061"/>
      <c r="E20" s="999"/>
      <c r="F20" s="48" t="s">
        <v>234</v>
      </c>
      <c r="G20" s="9" t="s">
        <v>124</v>
      </c>
      <c r="H20" s="85"/>
      <c r="I20" s="117" t="s">
        <v>127</v>
      </c>
      <c r="J20" s="73" t="s">
        <v>57</v>
      </c>
      <c r="K20" s="73" t="s">
        <v>57</v>
      </c>
      <c r="L20" s="73" t="s">
        <v>57</v>
      </c>
      <c r="M20" s="73"/>
      <c r="N20" s="73" t="s">
        <v>57</v>
      </c>
      <c r="O20" s="74" t="s">
        <v>57</v>
      </c>
      <c r="P20" s="185"/>
    </row>
    <row r="21" spans="1:16" s="43" customFormat="1" ht="56.25" customHeight="1">
      <c r="A21" s="1059"/>
      <c r="B21" s="1060"/>
      <c r="C21" s="1060"/>
      <c r="D21" s="1061"/>
      <c r="E21" s="999"/>
      <c r="F21" s="48" t="s">
        <v>235</v>
      </c>
      <c r="G21" s="9" t="s">
        <v>124</v>
      </c>
      <c r="H21" s="85"/>
      <c r="I21" s="117" t="s">
        <v>127</v>
      </c>
      <c r="J21" s="73" t="s">
        <v>57</v>
      </c>
      <c r="K21" s="73" t="s">
        <v>57</v>
      </c>
      <c r="L21" s="73" t="s">
        <v>57</v>
      </c>
      <c r="M21" s="73"/>
      <c r="N21" s="73" t="s">
        <v>57</v>
      </c>
      <c r="O21" s="74" t="s">
        <v>57</v>
      </c>
      <c r="P21" s="185"/>
    </row>
    <row r="22" spans="1:16" s="43" customFormat="1" ht="56.25" customHeight="1">
      <c r="A22" s="1059"/>
      <c r="B22" s="1060"/>
      <c r="C22" s="1060"/>
      <c r="D22" s="1061"/>
      <c r="E22" s="999"/>
      <c r="F22" s="48" t="s">
        <v>244</v>
      </c>
      <c r="G22" s="9" t="s">
        <v>124</v>
      </c>
      <c r="H22" s="85"/>
      <c r="I22" s="117" t="s">
        <v>127</v>
      </c>
      <c r="J22" s="73" t="s">
        <v>57</v>
      </c>
      <c r="K22" s="73" t="s">
        <v>57</v>
      </c>
      <c r="L22" s="73" t="s">
        <v>57</v>
      </c>
      <c r="M22" s="73"/>
      <c r="N22" s="73" t="s">
        <v>57</v>
      </c>
      <c r="O22" s="74" t="s">
        <v>57</v>
      </c>
      <c r="P22" s="185"/>
    </row>
    <row r="23" spans="1:16" s="43" customFormat="1" ht="56.25" customHeight="1">
      <c r="A23" s="1059"/>
      <c r="B23" s="1060"/>
      <c r="C23" s="1060"/>
      <c r="D23" s="1061"/>
      <c r="E23" s="998" t="s">
        <v>129</v>
      </c>
      <c r="F23" s="48" t="s">
        <v>245</v>
      </c>
      <c r="G23" s="9" t="s">
        <v>124</v>
      </c>
      <c r="H23" s="85"/>
      <c r="I23" s="117" t="s">
        <v>127</v>
      </c>
      <c r="J23" s="73" t="s">
        <v>57</v>
      </c>
      <c r="K23" s="73" t="s">
        <v>57</v>
      </c>
      <c r="L23" s="73" t="s">
        <v>57</v>
      </c>
      <c r="M23" s="73"/>
      <c r="N23" s="73" t="s">
        <v>57</v>
      </c>
      <c r="O23" s="74" t="s">
        <v>57</v>
      </c>
      <c r="P23" s="185"/>
    </row>
    <row r="24" spans="1:16" s="43" customFormat="1" ht="56.25" customHeight="1">
      <c r="A24" s="1059"/>
      <c r="B24" s="1060"/>
      <c r="C24" s="1060"/>
      <c r="D24" s="1061"/>
      <c r="E24" s="999"/>
      <c r="F24" s="48" t="s">
        <v>236</v>
      </c>
      <c r="G24" s="9" t="s">
        <v>124</v>
      </c>
      <c r="H24" s="85"/>
      <c r="I24" s="117" t="s">
        <v>127</v>
      </c>
      <c r="J24" s="73" t="s">
        <v>57</v>
      </c>
      <c r="K24" s="73" t="s">
        <v>57</v>
      </c>
      <c r="L24" s="73" t="s">
        <v>57</v>
      </c>
      <c r="M24" s="73"/>
      <c r="N24" s="73" t="s">
        <v>57</v>
      </c>
      <c r="O24" s="74" t="s">
        <v>57</v>
      </c>
      <c r="P24" s="185"/>
    </row>
    <row r="25" spans="1:16" s="43" customFormat="1" ht="56.25" customHeight="1">
      <c r="A25" s="1059"/>
      <c r="B25" s="1060"/>
      <c r="C25" s="1060"/>
      <c r="D25" s="1061"/>
      <c r="E25" s="999"/>
      <c r="F25" s="48" t="s">
        <v>237</v>
      </c>
      <c r="G25" s="9" t="s">
        <v>124</v>
      </c>
      <c r="H25" s="85"/>
      <c r="I25" s="117" t="s">
        <v>127</v>
      </c>
      <c r="J25" s="73" t="s">
        <v>57</v>
      </c>
      <c r="K25" s="73" t="s">
        <v>57</v>
      </c>
      <c r="L25" s="73" t="s">
        <v>57</v>
      </c>
      <c r="M25" s="73"/>
      <c r="N25" s="73" t="s">
        <v>57</v>
      </c>
      <c r="O25" s="74" t="s">
        <v>57</v>
      </c>
      <c r="P25" s="185"/>
    </row>
    <row r="26" spans="1:16" s="43" customFormat="1" ht="56.25" customHeight="1">
      <c r="A26" s="1059"/>
      <c r="B26" s="1060"/>
      <c r="C26" s="1060"/>
      <c r="D26" s="1061"/>
      <c r="E26" s="999"/>
      <c r="F26" s="48" t="s">
        <v>238</v>
      </c>
      <c r="G26" s="9" t="s">
        <v>124</v>
      </c>
      <c r="H26" s="85"/>
      <c r="I26" s="117" t="s">
        <v>127</v>
      </c>
      <c r="J26" s="73" t="s">
        <v>57</v>
      </c>
      <c r="K26" s="73" t="s">
        <v>57</v>
      </c>
      <c r="L26" s="73" t="s">
        <v>57</v>
      </c>
      <c r="M26" s="73"/>
      <c r="N26" s="73" t="s">
        <v>57</v>
      </c>
      <c r="O26" s="74" t="s">
        <v>57</v>
      </c>
      <c r="P26" s="185"/>
    </row>
    <row r="27" spans="1:16" s="43" customFormat="1" ht="56.25" customHeight="1">
      <c r="A27" s="1059"/>
      <c r="B27" s="1060"/>
      <c r="C27" s="1060"/>
      <c r="D27" s="1061"/>
      <c r="E27" s="999"/>
      <c r="F27" s="48" t="s">
        <v>239</v>
      </c>
      <c r="G27" s="9" t="s">
        <v>124</v>
      </c>
      <c r="H27" s="85"/>
      <c r="I27" s="117" t="s">
        <v>127</v>
      </c>
      <c r="J27" s="73" t="s">
        <v>57</v>
      </c>
      <c r="K27" s="73" t="s">
        <v>57</v>
      </c>
      <c r="L27" s="73" t="s">
        <v>57</v>
      </c>
      <c r="M27" s="73"/>
      <c r="N27" s="73" t="s">
        <v>57</v>
      </c>
      <c r="O27" s="74" t="s">
        <v>57</v>
      </c>
      <c r="P27" s="185"/>
    </row>
    <row r="28" spans="1:16" s="43" customFormat="1" ht="56.25" customHeight="1">
      <c r="A28" s="1059"/>
      <c r="B28" s="1060"/>
      <c r="C28" s="1060"/>
      <c r="D28" s="1061"/>
      <c r="E28" s="998" t="s">
        <v>48</v>
      </c>
      <c r="F28" s="48" t="s">
        <v>242</v>
      </c>
      <c r="G28" s="9" t="s">
        <v>124</v>
      </c>
      <c r="H28" s="85"/>
      <c r="I28" s="117" t="s">
        <v>127</v>
      </c>
      <c r="J28" s="73" t="s">
        <v>57</v>
      </c>
      <c r="K28" s="73" t="s">
        <v>57</v>
      </c>
      <c r="L28" s="73" t="s">
        <v>57</v>
      </c>
      <c r="M28" s="73"/>
      <c r="N28" s="73" t="s">
        <v>57</v>
      </c>
      <c r="O28" s="74" t="s">
        <v>57</v>
      </c>
      <c r="P28" s="185"/>
    </row>
    <row r="29" spans="1:16" s="43" customFormat="1" ht="56.25" customHeight="1" thickBot="1">
      <c r="A29" s="1062"/>
      <c r="B29" s="1063"/>
      <c r="C29" s="1063"/>
      <c r="D29" s="1064"/>
      <c r="E29" s="1000"/>
      <c r="F29" s="49" t="s">
        <v>240</v>
      </c>
      <c r="G29" s="22" t="s">
        <v>124</v>
      </c>
      <c r="H29" s="86"/>
      <c r="I29" s="118" t="s">
        <v>127</v>
      </c>
      <c r="J29" s="73" t="s">
        <v>57</v>
      </c>
      <c r="K29" s="109" t="s">
        <v>57</v>
      </c>
      <c r="L29" s="109" t="s">
        <v>57</v>
      </c>
      <c r="M29" s="109"/>
      <c r="N29" s="73" t="s">
        <v>57</v>
      </c>
      <c r="O29" s="110" t="s">
        <v>57</v>
      </c>
      <c r="P29" s="185"/>
    </row>
    <row r="30" spans="1:16" s="43" customFormat="1" ht="56.25" customHeight="1">
      <c r="A30" s="1056" t="s">
        <v>173</v>
      </c>
      <c r="B30" s="1057"/>
      <c r="C30" s="1057"/>
      <c r="D30" s="1058"/>
      <c r="E30" s="1082" t="s">
        <v>172</v>
      </c>
      <c r="F30" s="52" t="s">
        <v>250</v>
      </c>
      <c r="G30" s="25" t="s">
        <v>143</v>
      </c>
      <c r="H30" s="90" t="s">
        <v>140</v>
      </c>
      <c r="I30" s="121" t="s">
        <v>127</v>
      </c>
      <c r="J30" s="77"/>
      <c r="K30" s="111"/>
      <c r="L30" s="111"/>
      <c r="M30" s="189"/>
      <c r="N30" s="77"/>
      <c r="O30" s="112"/>
      <c r="P30" s="186"/>
    </row>
    <row r="31" spans="1:16" s="43" customFormat="1" ht="56.25" customHeight="1">
      <c r="A31" s="1059"/>
      <c r="B31" s="1060"/>
      <c r="C31" s="1060"/>
      <c r="D31" s="1061"/>
      <c r="E31" s="981"/>
      <c r="F31" s="50" t="s">
        <v>241</v>
      </c>
      <c r="G31" s="14" t="s">
        <v>143</v>
      </c>
      <c r="H31" s="87" t="s">
        <v>140</v>
      </c>
      <c r="I31" s="123" t="s">
        <v>127</v>
      </c>
      <c r="J31" s="77"/>
      <c r="K31" s="77"/>
      <c r="L31" s="77"/>
      <c r="M31" s="77"/>
      <c r="N31" s="77"/>
      <c r="O31" s="78"/>
      <c r="P31" s="186"/>
    </row>
    <row r="32" spans="1:16" s="43" customFormat="1" ht="56.25" customHeight="1">
      <c r="A32" s="1059"/>
      <c r="B32" s="1060"/>
      <c r="C32" s="1060"/>
      <c r="D32" s="1061"/>
      <c r="E32" s="981"/>
      <c r="F32" s="50" t="s">
        <v>246</v>
      </c>
      <c r="G32" s="14" t="s">
        <v>143</v>
      </c>
      <c r="H32" s="87" t="s">
        <v>140</v>
      </c>
      <c r="I32" s="123" t="s">
        <v>127</v>
      </c>
      <c r="J32" s="77"/>
      <c r="K32" s="77"/>
      <c r="L32" s="77"/>
      <c r="M32" s="77"/>
      <c r="N32" s="77"/>
      <c r="O32" s="78"/>
      <c r="P32" s="186"/>
    </row>
    <row r="33" spans="1:16" s="43" customFormat="1" ht="61.5" customHeight="1">
      <c r="A33" s="1059"/>
      <c r="B33" s="1060"/>
      <c r="C33" s="1060"/>
      <c r="D33" s="1061"/>
      <c r="E33" s="981"/>
      <c r="F33" s="50" t="s">
        <v>247</v>
      </c>
      <c r="G33" s="14" t="s">
        <v>143</v>
      </c>
      <c r="H33" s="87" t="s">
        <v>140</v>
      </c>
      <c r="I33" s="123" t="s">
        <v>127</v>
      </c>
      <c r="J33" s="77"/>
      <c r="K33" s="77"/>
      <c r="L33" s="77"/>
      <c r="M33" s="77"/>
      <c r="N33" s="77"/>
      <c r="O33" s="78"/>
      <c r="P33" s="186"/>
    </row>
    <row r="34" spans="1:16" s="43" customFormat="1" ht="56.25" customHeight="1">
      <c r="A34" s="1059"/>
      <c r="B34" s="1060"/>
      <c r="C34" s="1060"/>
      <c r="D34" s="1061"/>
      <c r="E34" s="981"/>
      <c r="F34" s="50" t="s">
        <v>248</v>
      </c>
      <c r="G34" s="14" t="s">
        <v>143</v>
      </c>
      <c r="H34" s="88"/>
      <c r="I34" s="162" t="s">
        <v>127</v>
      </c>
      <c r="J34" s="73" t="s">
        <v>57</v>
      </c>
      <c r="K34" s="76"/>
      <c r="L34" s="76"/>
      <c r="M34" s="76"/>
      <c r="N34" s="73" t="s">
        <v>57</v>
      </c>
      <c r="O34" s="75"/>
      <c r="P34" s="187"/>
    </row>
    <row r="35" spans="1:16" s="43" customFormat="1" ht="56.25" customHeight="1">
      <c r="A35" s="1059"/>
      <c r="B35" s="1060"/>
      <c r="C35" s="1060"/>
      <c r="D35" s="1061"/>
      <c r="E35" s="981"/>
      <c r="F35" s="50" t="s">
        <v>249</v>
      </c>
      <c r="G35" s="14" t="s">
        <v>143</v>
      </c>
      <c r="H35" s="87" t="s">
        <v>140</v>
      </c>
      <c r="I35" s="123" t="s">
        <v>127</v>
      </c>
      <c r="J35" s="77"/>
      <c r="K35" s="77"/>
      <c r="L35" s="77"/>
      <c r="M35" s="77"/>
      <c r="N35" s="77"/>
      <c r="O35" s="78"/>
      <c r="P35" s="186"/>
    </row>
    <row r="36" spans="1:16" s="43" customFormat="1" ht="56.25" customHeight="1" thickBot="1">
      <c r="A36" s="1062"/>
      <c r="B36" s="1063"/>
      <c r="C36" s="1063"/>
      <c r="D36" s="1064"/>
      <c r="E36" s="982"/>
      <c r="F36" s="51" t="s">
        <v>251</v>
      </c>
      <c r="G36" s="20" t="s">
        <v>143</v>
      </c>
      <c r="H36" s="89"/>
      <c r="I36" s="163" t="s">
        <v>127</v>
      </c>
      <c r="J36" s="73" t="s">
        <v>57</v>
      </c>
      <c r="K36" s="107"/>
      <c r="L36" s="107"/>
      <c r="M36" s="190"/>
      <c r="N36" s="71" t="s">
        <v>57</v>
      </c>
      <c r="O36" s="113"/>
      <c r="P36" s="187"/>
    </row>
    <row r="37" spans="1:16" s="43" customFormat="1" ht="56.25" customHeight="1">
      <c r="A37" s="1069" t="s">
        <v>95</v>
      </c>
      <c r="B37" s="1057"/>
      <c r="C37" s="1057"/>
      <c r="D37" s="1058"/>
      <c r="E37" s="1076" t="s">
        <v>175</v>
      </c>
      <c r="F37" s="55" t="s">
        <v>252</v>
      </c>
      <c r="G37" s="17" t="s">
        <v>124</v>
      </c>
      <c r="H37" s="84"/>
      <c r="I37" s="116"/>
      <c r="J37" s="73" t="s">
        <v>57</v>
      </c>
      <c r="K37" s="105"/>
      <c r="L37" s="105"/>
      <c r="M37" s="103"/>
      <c r="N37" s="71" t="s">
        <v>57</v>
      </c>
      <c r="O37" s="106" t="s">
        <v>57</v>
      </c>
      <c r="P37" s="185"/>
    </row>
    <row r="38" spans="1:16" s="43" customFormat="1" ht="56.25" customHeight="1">
      <c r="A38" s="1059"/>
      <c r="B38" s="1060"/>
      <c r="C38" s="1060"/>
      <c r="D38" s="1061"/>
      <c r="E38" s="984"/>
      <c r="F38" s="56" t="s">
        <v>253</v>
      </c>
      <c r="G38" s="9" t="s">
        <v>124</v>
      </c>
      <c r="H38" s="85"/>
      <c r="I38" s="119"/>
      <c r="J38" s="76"/>
      <c r="K38" s="76"/>
      <c r="L38" s="76"/>
      <c r="M38" s="103"/>
      <c r="N38" s="71" t="s">
        <v>57</v>
      </c>
      <c r="O38" s="72" t="s">
        <v>57</v>
      </c>
      <c r="P38" s="185"/>
    </row>
    <row r="39" spans="1:16" s="43" customFormat="1" ht="56.25" customHeight="1">
      <c r="A39" s="1059"/>
      <c r="B39" s="1060"/>
      <c r="C39" s="1060"/>
      <c r="D39" s="1061"/>
      <c r="E39" s="984"/>
      <c r="F39" s="56" t="s">
        <v>254</v>
      </c>
      <c r="G39" s="9" t="s">
        <v>124</v>
      </c>
      <c r="H39" s="85"/>
      <c r="I39" s="119"/>
      <c r="J39" s="76"/>
      <c r="K39" s="76"/>
      <c r="L39" s="76"/>
      <c r="M39" s="103"/>
      <c r="N39" s="71" t="s">
        <v>57</v>
      </c>
      <c r="O39" s="72" t="s">
        <v>57</v>
      </c>
      <c r="P39" s="185"/>
    </row>
    <row r="40" spans="1:16" s="43" customFormat="1" ht="56.25" customHeight="1">
      <c r="A40" s="1059"/>
      <c r="B40" s="1060"/>
      <c r="C40" s="1060"/>
      <c r="D40" s="1061"/>
      <c r="E40" s="984"/>
      <c r="F40" s="56" t="s">
        <v>255</v>
      </c>
      <c r="G40" s="9" t="s">
        <v>124</v>
      </c>
      <c r="H40" s="85"/>
      <c r="I40" s="119"/>
      <c r="J40" s="76"/>
      <c r="K40" s="76"/>
      <c r="L40" s="76"/>
      <c r="M40" s="103"/>
      <c r="N40" s="71" t="s">
        <v>57</v>
      </c>
      <c r="O40" s="74" t="s">
        <v>57</v>
      </c>
      <c r="P40" s="185"/>
    </row>
    <row r="41" spans="1:16" s="43" customFormat="1" ht="56.25" customHeight="1">
      <c r="A41" s="1059"/>
      <c r="B41" s="1060"/>
      <c r="C41" s="1060"/>
      <c r="D41" s="1061"/>
      <c r="E41" s="984"/>
      <c r="F41" s="56" t="s">
        <v>256</v>
      </c>
      <c r="G41" s="9" t="s">
        <v>124</v>
      </c>
      <c r="H41" s="85"/>
      <c r="I41" s="119"/>
      <c r="J41" s="76"/>
      <c r="K41" s="76"/>
      <c r="L41" s="76"/>
      <c r="M41" s="103"/>
      <c r="N41" s="71" t="s">
        <v>57</v>
      </c>
      <c r="O41" s="74" t="s">
        <v>57</v>
      </c>
      <c r="P41" s="185"/>
    </row>
    <row r="42" spans="1:16" s="43" customFormat="1" ht="56.25" customHeight="1">
      <c r="A42" s="1059"/>
      <c r="B42" s="1060"/>
      <c r="C42" s="1060"/>
      <c r="D42" s="1061"/>
      <c r="E42" s="984"/>
      <c r="F42" s="56" t="s">
        <v>257</v>
      </c>
      <c r="G42" s="9" t="s">
        <v>124</v>
      </c>
      <c r="H42" s="85"/>
      <c r="I42" s="119"/>
      <c r="J42" s="76"/>
      <c r="K42" s="76"/>
      <c r="L42" s="76"/>
      <c r="M42" s="103"/>
      <c r="N42" s="71" t="s">
        <v>57</v>
      </c>
      <c r="O42" s="72" t="s">
        <v>57</v>
      </c>
      <c r="P42" s="185"/>
    </row>
    <row r="43" spans="1:16" s="43" customFormat="1" ht="56.25" customHeight="1">
      <c r="A43" s="1059"/>
      <c r="B43" s="1060"/>
      <c r="C43" s="1060"/>
      <c r="D43" s="1061"/>
      <c r="E43" s="984"/>
      <c r="F43" s="56" t="s">
        <v>258</v>
      </c>
      <c r="G43" s="9" t="s">
        <v>124</v>
      </c>
      <c r="H43" s="85"/>
      <c r="I43" s="119"/>
      <c r="J43" s="76"/>
      <c r="K43" s="76"/>
      <c r="L43" s="76"/>
      <c r="M43" s="103"/>
      <c r="N43" s="71" t="s">
        <v>57</v>
      </c>
      <c r="O43" s="72" t="s">
        <v>57</v>
      </c>
      <c r="P43" s="185"/>
    </row>
    <row r="44" spans="1:16" s="43" customFormat="1" ht="56.25" customHeight="1">
      <c r="A44" s="1059"/>
      <c r="B44" s="1060"/>
      <c r="C44" s="1060"/>
      <c r="D44" s="1061"/>
      <c r="E44" s="984"/>
      <c r="F44" s="56" t="s">
        <v>259</v>
      </c>
      <c r="G44" s="9" t="s">
        <v>124</v>
      </c>
      <c r="H44" s="85"/>
      <c r="I44" s="119"/>
      <c r="J44" s="76"/>
      <c r="K44" s="76"/>
      <c r="L44" s="76"/>
      <c r="M44" s="103"/>
      <c r="N44" s="71" t="s">
        <v>57</v>
      </c>
      <c r="O44" s="74" t="s">
        <v>57</v>
      </c>
      <c r="P44" s="185"/>
    </row>
    <row r="45" spans="1:16" s="43" customFormat="1" ht="56.25" customHeight="1">
      <c r="A45" s="1059"/>
      <c r="B45" s="1060"/>
      <c r="C45" s="1060"/>
      <c r="D45" s="1061"/>
      <c r="E45" s="984"/>
      <c r="F45" s="56" t="s">
        <v>260</v>
      </c>
      <c r="G45" s="9" t="s">
        <v>124</v>
      </c>
      <c r="H45" s="85"/>
      <c r="I45" s="119"/>
      <c r="J45" s="73" t="s">
        <v>57</v>
      </c>
      <c r="K45" s="76"/>
      <c r="L45" s="76"/>
      <c r="M45" s="103"/>
      <c r="N45" s="71" t="s">
        <v>57</v>
      </c>
      <c r="O45" s="74" t="s">
        <v>57</v>
      </c>
      <c r="P45" s="185"/>
    </row>
    <row r="46" spans="1:16" s="43" customFormat="1" ht="56.25" customHeight="1" thickBot="1">
      <c r="A46" s="1062"/>
      <c r="B46" s="1063"/>
      <c r="C46" s="1063"/>
      <c r="D46" s="1064"/>
      <c r="E46" s="985"/>
      <c r="F46" s="58" t="s">
        <v>186</v>
      </c>
      <c r="G46" s="22" t="s">
        <v>124</v>
      </c>
      <c r="H46" s="86"/>
      <c r="I46" s="120"/>
      <c r="J46" s="76"/>
      <c r="K46" s="107"/>
      <c r="L46" s="107"/>
      <c r="M46" s="190"/>
      <c r="N46" s="71" t="s">
        <v>57</v>
      </c>
      <c r="O46" s="108" t="s">
        <v>57</v>
      </c>
      <c r="P46" s="185"/>
    </row>
    <row r="47" spans="1:16" s="43" customFormat="1" ht="56.25" customHeight="1">
      <c r="A47" s="1074" t="s">
        <v>97</v>
      </c>
      <c r="B47" s="1057"/>
      <c r="C47" s="1057"/>
      <c r="D47" s="1058"/>
      <c r="E47" s="1075" t="s">
        <v>49</v>
      </c>
      <c r="F47" s="52" t="s">
        <v>261</v>
      </c>
      <c r="G47" s="25" t="s">
        <v>143</v>
      </c>
      <c r="H47" s="172"/>
      <c r="I47" s="173" t="s">
        <v>127</v>
      </c>
      <c r="J47" s="76"/>
      <c r="K47" s="103"/>
      <c r="L47" s="103"/>
      <c r="M47" s="103"/>
      <c r="N47" s="73" t="s">
        <v>57</v>
      </c>
      <c r="O47" s="104"/>
      <c r="P47" s="187"/>
    </row>
    <row r="48" spans="1:16" s="43" customFormat="1" ht="56.25" customHeight="1">
      <c r="A48" s="1059"/>
      <c r="B48" s="1060"/>
      <c r="C48" s="1060"/>
      <c r="D48" s="1061"/>
      <c r="E48" s="959"/>
      <c r="F48" s="50" t="s">
        <v>262</v>
      </c>
      <c r="G48" s="14" t="s">
        <v>143</v>
      </c>
      <c r="H48" s="88"/>
      <c r="I48" s="162" t="s">
        <v>127</v>
      </c>
      <c r="J48" s="76"/>
      <c r="K48" s="76"/>
      <c r="L48" s="76"/>
      <c r="M48" s="76"/>
      <c r="N48" s="73" t="s">
        <v>57</v>
      </c>
      <c r="O48" s="75"/>
      <c r="P48" s="187"/>
    </row>
    <row r="49" spans="1:16" s="43" customFormat="1" ht="56.25" customHeight="1">
      <c r="A49" s="1059"/>
      <c r="B49" s="1060"/>
      <c r="C49" s="1060"/>
      <c r="D49" s="1061"/>
      <c r="E49" s="958" t="s">
        <v>131</v>
      </c>
      <c r="F49" s="50" t="s">
        <v>263</v>
      </c>
      <c r="G49" s="14" t="s">
        <v>143</v>
      </c>
      <c r="H49" s="88"/>
      <c r="I49" s="162" t="s">
        <v>127</v>
      </c>
      <c r="J49" s="76"/>
      <c r="K49" s="76"/>
      <c r="L49" s="76"/>
      <c r="M49" s="76"/>
      <c r="N49" s="73" t="s">
        <v>57</v>
      </c>
      <c r="O49" s="75"/>
      <c r="P49" s="187"/>
    </row>
    <row r="50" spans="1:16" s="43" customFormat="1" ht="56.25" customHeight="1">
      <c r="A50" s="1059"/>
      <c r="B50" s="1060"/>
      <c r="C50" s="1060"/>
      <c r="D50" s="1061"/>
      <c r="E50" s="959"/>
      <c r="F50" s="50" t="s">
        <v>264</v>
      </c>
      <c r="G50" s="14" t="s">
        <v>143</v>
      </c>
      <c r="H50" s="88"/>
      <c r="I50" s="162" t="s">
        <v>127</v>
      </c>
      <c r="J50" s="76"/>
      <c r="K50" s="76"/>
      <c r="L50" s="76"/>
      <c r="M50" s="76"/>
      <c r="N50" s="73" t="s">
        <v>57</v>
      </c>
      <c r="O50" s="75"/>
      <c r="P50" s="187"/>
    </row>
    <row r="51" spans="1:16" s="43" customFormat="1" ht="56.25" customHeight="1">
      <c r="A51" s="1059"/>
      <c r="B51" s="1060"/>
      <c r="C51" s="1060"/>
      <c r="D51" s="1061"/>
      <c r="E51" s="959"/>
      <c r="F51" s="50" t="s">
        <v>265</v>
      </c>
      <c r="G51" s="14" t="s">
        <v>143</v>
      </c>
      <c r="H51" s="88"/>
      <c r="I51" s="162" t="s">
        <v>127</v>
      </c>
      <c r="J51" s="76"/>
      <c r="K51" s="76"/>
      <c r="L51" s="76"/>
      <c r="M51" s="76"/>
      <c r="N51" s="73" t="s">
        <v>57</v>
      </c>
      <c r="O51" s="75"/>
      <c r="P51" s="187"/>
    </row>
    <row r="52" spans="1:16" s="43" customFormat="1" ht="56.25" customHeight="1">
      <c r="A52" s="1059"/>
      <c r="B52" s="1060"/>
      <c r="C52" s="1060"/>
      <c r="D52" s="1061"/>
      <c r="E52" s="959"/>
      <c r="F52" s="50" t="s">
        <v>266</v>
      </c>
      <c r="G52" s="14" t="s">
        <v>143</v>
      </c>
      <c r="H52" s="88"/>
      <c r="I52" s="162" t="s">
        <v>127</v>
      </c>
      <c r="J52" s="73" t="s">
        <v>57</v>
      </c>
      <c r="K52" s="76"/>
      <c r="L52" s="76"/>
      <c r="M52" s="76"/>
      <c r="N52" s="73" t="s">
        <v>57</v>
      </c>
      <c r="O52" s="75"/>
      <c r="P52" s="187"/>
    </row>
    <row r="53" spans="1:16" s="43" customFormat="1" ht="56.25" customHeight="1">
      <c r="A53" s="1059"/>
      <c r="B53" s="1060"/>
      <c r="C53" s="1060"/>
      <c r="D53" s="1061"/>
      <c r="E53" s="959"/>
      <c r="F53" s="50" t="s">
        <v>267</v>
      </c>
      <c r="G53" s="14" t="s">
        <v>143</v>
      </c>
      <c r="H53" s="88"/>
      <c r="I53" s="162" t="s">
        <v>127</v>
      </c>
      <c r="J53" s="76"/>
      <c r="K53" s="76"/>
      <c r="L53" s="76"/>
      <c r="M53" s="76"/>
      <c r="N53" s="73" t="s">
        <v>57</v>
      </c>
      <c r="O53" s="75"/>
      <c r="P53" s="187"/>
    </row>
    <row r="54" spans="1:16" s="43" customFormat="1" ht="56.25" customHeight="1">
      <c r="A54" s="1059"/>
      <c r="B54" s="1060"/>
      <c r="C54" s="1060"/>
      <c r="D54" s="1061"/>
      <c r="E54" s="959"/>
      <c r="F54" s="50" t="s">
        <v>268</v>
      </c>
      <c r="G54" s="14" t="s">
        <v>143</v>
      </c>
      <c r="H54" s="88"/>
      <c r="I54" s="162" t="s">
        <v>127</v>
      </c>
      <c r="J54" s="73" t="s">
        <v>57</v>
      </c>
      <c r="K54" s="76"/>
      <c r="L54" s="76"/>
      <c r="M54" s="76"/>
      <c r="N54" s="73" t="s">
        <v>57</v>
      </c>
      <c r="O54" s="75"/>
      <c r="P54" s="187"/>
    </row>
    <row r="55" spans="1:16" s="43" customFormat="1" ht="56.25" customHeight="1">
      <c r="A55" s="1059"/>
      <c r="B55" s="1060"/>
      <c r="C55" s="1060"/>
      <c r="D55" s="1061"/>
      <c r="E55" s="959"/>
      <c r="F55" s="50" t="s">
        <v>269</v>
      </c>
      <c r="G55" s="14" t="s">
        <v>143</v>
      </c>
      <c r="H55" s="88"/>
      <c r="I55" s="162" t="s">
        <v>127</v>
      </c>
      <c r="J55" s="73" t="s">
        <v>57</v>
      </c>
      <c r="K55" s="76"/>
      <c r="L55" s="76"/>
      <c r="M55" s="76"/>
      <c r="N55" s="73" t="s">
        <v>57</v>
      </c>
      <c r="O55" s="75"/>
      <c r="P55" s="187"/>
    </row>
    <row r="56" spans="1:16" s="43" customFormat="1" ht="56.25" customHeight="1">
      <c r="A56" s="1059"/>
      <c r="B56" s="1060"/>
      <c r="C56" s="1060"/>
      <c r="D56" s="1061"/>
      <c r="E56" s="959"/>
      <c r="F56" s="50" t="s">
        <v>270</v>
      </c>
      <c r="G56" s="14" t="s">
        <v>143</v>
      </c>
      <c r="H56" s="88"/>
      <c r="I56" s="162" t="s">
        <v>127</v>
      </c>
      <c r="J56" s="73" t="s">
        <v>57</v>
      </c>
      <c r="K56" s="76"/>
      <c r="L56" s="76"/>
      <c r="M56" s="76"/>
      <c r="N56" s="73" t="s">
        <v>57</v>
      </c>
      <c r="O56" s="75"/>
      <c r="P56" s="187"/>
    </row>
    <row r="57" spans="1:16" s="43" customFormat="1" ht="56.25" customHeight="1">
      <c r="A57" s="1059"/>
      <c r="B57" s="1060"/>
      <c r="C57" s="1060"/>
      <c r="D57" s="1061"/>
      <c r="E57" s="959"/>
      <c r="F57" s="50" t="s">
        <v>271</v>
      </c>
      <c r="G57" s="14" t="s">
        <v>143</v>
      </c>
      <c r="H57" s="88"/>
      <c r="I57" s="162" t="s">
        <v>127</v>
      </c>
      <c r="J57" s="76"/>
      <c r="K57" s="76"/>
      <c r="L57" s="76"/>
      <c r="M57" s="76"/>
      <c r="N57" s="73" t="s">
        <v>57</v>
      </c>
      <c r="O57" s="75"/>
      <c r="P57" s="187"/>
    </row>
    <row r="58" spans="1:16" s="43" customFormat="1" ht="56.25" customHeight="1">
      <c r="A58" s="1059"/>
      <c r="B58" s="1060"/>
      <c r="C58" s="1060"/>
      <c r="D58" s="1061"/>
      <c r="E58" s="958" t="s">
        <v>135</v>
      </c>
      <c r="F58" s="50" t="s">
        <v>272</v>
      </c>
      <c r="G58" s="14" t="s">
        <v>130</v>
      </c>
      <c r="H58" s="88"/>
      <c r="I58" s="162" t="s">
        <v>127</v>
      </c>
      <c r="J58" s="73" t="s">
        <v>57</v>
      </c>
      <c r="K58" s="76"/>
      <c r="L58" s="76"/>
      <c r="M58" s="76"/>
      <c r="N58" s="73" t="s">
        <v>57</v>
      </c>
      <c r="O58" s="75"/>
      <c r="P58" s="187"/>
    </row>
    <row r="59" spans="1:16" s="43" customFormat="1" ht="56.25" customHeight="1">
      <c r="A59" s="1059"/>
      <c r="B59" s="1060"/>
      <c r="C59" s="1060"/>
      <c r="D59" s="1061"/>
      <c r="E59" s="959"/>
      <c r="F59" s="50" t="s">
        <v>273</v>
      </c>
      <c r="G59" s="14" t="s">
        <v>130</v>
      </c>
      <c r="H59" s="88"/>
      <c r="I59" s="162" t="s">
        <v>127</v>
      </c>
      <c r="J59" s="76"/>
      <c r="K59" s="76"/>
      <c r="L59" s="76"/>
      <c r="M59" s="76"/>
      <c r="N59" s="73" t="s">
        <v>57</v>
      </c>
      <c r="O59" s="75"/>
      <c r="P59" s="187"/>
    </row>
    <row r="60" spans="1:16" s="43" customFormat="1" ht="56.25" customHeight="1">
      <c r="A60" s="1059"/>
      <c r="B60" s="1060"/>
      <c r="C60" s="1060"/>
      <c r="D60" s="1061"/>
      <c r="E60" s="959"/>
      <c r="F60" s="50" t="s">
        <v>274</v>
      </c>
      <c r="G60" s="14" t="s">
        <v>130</v>
      </c>
      <c r="H60" s="88"/>
      <c r="I60" s="162" t="s">
        <v>127</v>
      </c>
      <c r="J60" s="73" t="s">
        <v>57</v>
      </c>
      <c r="K60" s="76"/>
      <c r="L60" s="76"/>
      <c r="M60" s="76"/>
      <c r="N60" s="73" t="s">
        <v>57</v>
      </c>
      <c r="O60" s="75"/>
      <c r="P60" s="187"/>
    </row>
    <row r="61" spans="1:16" s="43" customFormat="1" ht="56.25" customHeight="1">
      <c r="A61" s="1059"/>
      <c r="B61" s="1060"/>
      <c r="C61" s="1060"/>
      <c r="D61" s="1061"/>
      <c r="E61" s="959"/>
      <c r="F61" s="50" t="s">
        <v>275</v>
      </c>
      <c r="G61" s="14" t="s">
        <v>130</v>
      </c>
      <c r="H61" s="88"/>
      <c r="I61" s="162" t="s">
        <v>127</v>
      </c>
      <c r="J61" s="73" t="s">
        <v>57</v>
      </c>
      <c r="K61" s="76"/>
      <c r="L61" s="76"/>
      <c r="M61" s="76"/>
      <c r="N61" s="73" t="s">
        <v>57</v>
      </c>
      <c r="O61" s="75"/>
      <c r="P61" s="187"/>
    </row>
    <row r="62" spans="1:16" s="43" customFormat="1" ht="56.25" customHeight="1">
      <c r="A62" s="1059"/>
      <c r="B62" s="1060"/>
      <c r="C62" s="1060"/>
      <c r="D62" s="1061"/>
      <c r="E62" s="959"/>
      <c r="F62" s="50" t="s">
        <v>276</v>
      </c>
      <c r="G62" s="14" t="s">
        <v>130</v>
      </c>
      <c r="H62" s="88"/>
      <c r="I62" s="162" t="s">
        <v>127</v>
      </c>
      <c r="J62" s="76"/>
      <c r="K62" s="76"/>
      <c r="L62" s="76"/>
      <c r="M62" s="76"/>
      <c r="N62" s="73" t="s">
        <v>57</v>
      </c>
      <c r="O62" s="75"/>
      <c r="P62" s="187"/>
    </row>
    <row r="63" spans="1:16" s="43" customFormat="1" ht="56.25" customHeight="1">
      <c r="A63" s="1059"/>
      <c r="B63" s="1060"/>
      <c r="C63" s="1060"/>
      <c r="D63" s="1061"/>
      <c r="E63" s="959"/>
      <c r="F63" s="50" t="s">
        <v>277</v>
      </c>
      <c r="G63" s="14" t="s">
        <v>130</v>
      </c>
      <c r="H63" s="88"/>
      <c r="I63" s="162" t="s">
        <v>127</v>
      </c>
      <c r="J63" s="76"/>
      <c r="K63" s="76"/>
      <c r="L63" s="76"/>
      <c r="M63" s="76"/>
      <c r="N63" s="73" t="s">
        <v>57</v>
      </c>
      <c r="O63" s="75"/>
      <c r="P63" s="187"/>
    </row>
    <row r="64" spans="1:16" s="43" customFormat="1" ht="56.25" customHeight="1">
      <c r="A64" s="1059"/>
      <c r="B64" s="1060"/>
      <c r="C64" s="1060"/>
      <c r="D64" s="1061"/>
      <c r="E64" s="959"/>
      <c r="F64" s="50" t="s">
        <v>278</v>
      </c>
      <c r="G64" s="14" t="s">
        <v>130</v>
      </c>
      <c r="H64" s="88"/>
      <c r="I64" s="162" t="s">
        <v>127</v>
      </c>
      <c r="J64" s="76"/>
      <c r="K64" s="76"/>
      <c r="L64" s="76"/>
      <c r="M64" s="76"/>
      <c r="N64" s="73" t="s">
        <v>57</v>
      </c>
      <c r="O64" s="75"/>
      <c r="P64" s="187"/>
    </row>
    <row r="65" spans="1:16" s="43" customFormat="1" ht="56.25" customHeight="1">
      <c r="A65" s="1059"/>
      <c r="B65" s="1060"/>
      <c r="C65" s="1060"/>
      <c r="D65" s="1061"/>
      <c r="E65" s="959"/>
      <c r="F65" s="50" t="s">
        <v>279</v>
      </c>
      <c r="G65" s="14" t="s">
        <v>130</v>
      </c>
      <c r="H65" s="88"/>
      <c r="I65" s="162" t="s">
        <v>127</v>
      </c>
      <c r="J65" s="76"/>
      <c r="K65" s="76"/>
      <c r="L65" s="76"/>
      <c r="M65" s="76"/>
      <c r="N65" s="73" t="s">
        <v>57</v>
      </c>
      <c r="O65" s="75"/>
      <c r="P65" s="187"/>
    </row>
    <row r="66" spans="1:16" s="43" customFormat="1" ht="56.25" customHeight="1">
      <c r="A66" s="1059"/>
      <c r="B66" s="1060"/>
      <c r="C66" s="1060"/>
      <c r="D66" s="1061"/>
      <c r="E66" s="958" t="s">
        <v>50</v>
      </c>
      <c r="F66" s="50" t="s">
        <v>280</v>
      </c>
      <c r="G66" s="14" t="s">
        <v>143</v>
      </c>
      <c r="H66" s="88"/>
      <c r="I66" s="162" t="s">
        <v>127</v>
      </c>
      <c r="J66" s="76"/>
      <c r="K66" s="76"/>
      <c r="L66" s="76"/>
      <c r="M66" s="76"/>
      <c r="N66" s="73" t="s">
        <v>57</v>
      </c>
      <c r="O66" s="75"/>
      <c r="P66" s="187"/>
    </row>
    <row r="67" spans="1:16" s="43" customFormat="1" ht="56.25" customHeight="1">
      <c r="A67" s="1059"/>
      <c r="B67" s="1060"/>
      <c r="C67" s="1060"/>
      <c r="D67" s="1061"/>
      <c r="E67" s="959"/>
      <c r="F67" s="50" t="s">
        <v>281</v>
      </c>
      <c r="G67" s="14" t="s">
        <v>143</v>
      </c>
      <c r="H67" s="88"/>
      <c r="I67" s="162" t="s">
        <v>127</v>
      </c>
      <c r="J67" s="76"/>
      <c r="K67" s="76"/>
      <c r="L67" s="76"/>
      <c r="M67" s="76"/>
      <c r="N67" s="73" t="s">
        <v>57</v>
      </c>
      <c r="O67" s="75"/>
      <c r="P67" s="187"/>
    </row>
    <row r="68" spans="1:16" s="43" customFormat="1" ht="56.25" customHeight="1">
      <c r="A68" s="1059"/>
      <c r="B68" s="1060"/>
      <c r="C68" s="1060"/>
      <c r="D68" s="1061"/>
      <c r="E68" s="959"/>
      <c r="F68" s="50" t="s">
        <v>282</v>
      </c>
      <c r="G68" s="14" t="s">
        <v>143</v>
      </c>
      <c r="H68" s="88"/>
      <c r="I68" s="162" t="s">
        <v>127</v>
      </c>
      <c r="J68" s="76"/>
      <c r="K68" s="76"/>
      <c r="L68" s="76"/>
      <c r="M68" s="76"/>
      <c r="N68" s="73" t="s">
        <v>57</v>
      </c>
      <c r="O68" s="75"/>
      <c r="P68" s="187"/>
    </row>
    <row r="69" spans="1:16" s="43" customFormat="1" ht="56.25" customHeight="1">
      <c r="A69" s="1059"/>
      <c r="B69" s="1060"/>
      <c r="C69" s="1060"/>
      <c r="D69" s="1061"/>
      <c r="E69" s="959"/>
      <c r="F69" s="50" t="s">
        <v>283</v>
      </c>
      <c r="G69" s="14" t="s">
        <v>143</v>
      </c>
      <c r="H69" s="88"/>
      <c r="I69" s="162" t="s">
        <v>127</v>
      </c>
      <c r="J69" s="73" t="s">
        <v>57</v>
      </c>
      <c r="K69" s="76"/>
      <c r="L69" s="76"/>
      <c r="M69" s="76"/>
      <c r="N69" s="73" t="s">
        <v>57</v>
      </c>
      <c r="O69" s="75"/>
      <c r="P69" s="187"/>
    </row>
    <row r="70" spans="1:16" s="43" customFormat="1" ht="56.25" customHeight="1">
      <c r="A70" s="1059"/>
      <c r="B70" s="1060"/>
      <c r="C70" s="1060"/>
      <c r="D70" s="1061"/>
      <c r="E70" s="959"/>
      <c r="F70" s="50" t="s">
        <v>284</v>
      </c>
      <c r="G70" s="14" t="s">
        <v>143</v>
      </c>
      <c r="H70" s="88"/>
      <c r="I70" s="162" t="s">
        <v>127</v>
      </c>
      <c r="J70" s="76"/>
      <c r="K70" s="76"/>
      <c r="L70" s="76"/>
      <c r="M70" s="76"/>
      <c r="N70" s="73" t="s">
        <v>57</v>
      </c>
      <c r="O70" s="75"/>
      <c r="P70" s="187"/>
    </row>
    <row r="71" spans="1:16" s="43" customFormat="1" ht="56.25" customHeight="1">
      <c r="A71" s="1059"/>
      <c r="B71" s="1060"/>
      <c r="C71" s="1060"/>
      <c r="D71" s="1061"/>
      <c r="E71" s="959"/>
      <c r="F71" s="50" t="s">
        <v>285</v>
      </c>
      <c r="G71" s="14" t="s">
        <v>143</v>
      </c>
      <c r="H71" s="88"/>
      <c r="I71" s="162" t="s">
        <v>127</v>
      </c>
      <c r="J71" s="76"/>
      <c r="K71" s="76"/>
      <c r="L71" s="76"/>
      <c r="M71" s="76"/>
      <c r="N71" s="73" t="s">
        <v>57</v>
      </c>
      <c r="O71" s="75"/>
      <c r="P71" s="187"/>
    </row>
    <row r="72" spans="1:16" s="43" customFormat="1" ht="56.25" customHeight="1">
      <c r="A72" s="1059"/>
      <c r="B72" s="1060"/>
      <c r="C72" s="1060"/>
      <c r="D72" s="1061"/>
      <c r="E72" s="959"/>
      <c r="F72" s="50" t="s">
        <v>286</v>
      </c>
      <c r="G72" s="14" t="s">
        <v>143</v>
      </c>
      <c r="H72" s="88"/>
      <c r="I72" s="162" t="s">
        <v>127</v>
      </c>
      <c r="J72" s="76"/>
      <c r="K72" s="76"/>
      <c r="L72" s="76"/>
      <c r="M72" s="76"/>
      <c r="N72" s="73" t="s">
        <v>57</v>
      </c>
      <c r="O72" s="75"/>
      <c r="P72" s="187"/>
    </row>
    <row r="73" spans="1:16" s="43" customFormat="1" ht="56.25" customHeight="1">
      <c r="A73" s="1059"/>
      <c r="B73" s="1060"/>
      <c r="C73" s="1060"/>
      <c r="D73" s="1061"/>
      <c r="E73" s="959"/>
      <c r="F73" s="50" t="s">
        <v>287</v>
      </c>
      <c r="G73" s="14" t="s">
        <v>143</v>
      </c>
      <c r="H73" s="88"/>
      <c r="I73" s="162" t="s">
        <v>127</v>
      </c>
      <c r="J73" s="76"/>
      <c r="K73" s="76"/>
      <c r="L73" s="76"/>
      <c r="M73" s="76"/>
      <c r="N73" s="73" t="s">
        <v>57</v>
      </c>
      <c r="O73" s="75"/>
      <c r="P73" s="187"/>
    </row>
    <row r="74" spans="1:16" s="43" customFormat="1" ht="56.25" customHeight="1">
      <c r="A74" s="1059"/>
      <c r="B74" s="1060"/>
      <c r="C74" s="1060"/>
      <c r="D74" s="1061"/>
      <c r="E74" s="959"/>
      <c r="F74" s="50" t="s">
        <v>288</v>
      </c>
      <c r="G74" s="14" t="s">
        <v>143</v>
      </c>
      <c r="H74" s="88"/>
      <c r="I74" s="162" t="s">
        <v>127</v>
      </c>
      <c r="J74" s="76"/>
      <c r="K74" s="76"/>
      <c r="L74" s="76"/>
      <c r="M74" s="76"/>
      <c r="N74" s="73" t="s">
        <v>57</v>
      </c>
      <c r="O74" s="75"/>
      <c r="P74" s="187"/>
    </row>
    <row r="75" spans="1:16" s="43" customFormat="1" ht="56.25" customHeight="1" thickBot="1">
      <c r="A75" s="1062"/>
      <c r="B75" s="1063"/>
      <c r="C75" s="1063"/>
      <c r="D75" s="1064"/>
      <c r="E75" s="960"/>
      <c r="F75" s="51" t="s">
        <v>289</v>
      </c>
      <c r="G75" s="20" t="s">
        <v>143</v>
      </c>
      <c r="H75" s="89"/>
      <c r="I75" s="124" t="s">
        <v>127</v>
      </c>
      <c r="J75" s="73" t="s">
        <v>57</v>
      </c>
      <c r="K75" s="76"/>
      <c r="L75" s="76"/>
      <c r="M75" s="76"/>
      <c r="N75" s="73" t="s">
        <v>57</v>
      </c>
      <c r="O75" s="75"/>
      <c r="P75" s="187"/>
    </row>
    <row r="76" spans="1:16" s="43" customFormat="1" ht="70.5" customHeight="1">
      <c r="A76" s="1069" t="s">
        <v>98</v>
      </c>
      <c r="B76" s="1057"/>
      <c r="C76" s="1057"/>
      <c r="D76" s="1058"/>
      <c r="E76" s="961" t="s">
        <v>51</v>
      </c>
      <c r="F76" s="53" t="s">
        <v>290</v>
      </c>
      <c r="G76" s="17" t="s">
        <v>124</v>
      </c>
      <c r="H76" s="90" t="s">
        <v>105</v>
      </c>
      <c r="I76" s="121"/>
      <c r="J76" s="77"/>
      <c r="K76" s="77"/>
      <c r="L76" s="77"/>
      <c r="M76" s="77"/>
      <c r="N76" s="77"/>
      <c r="O76" s="78"/>
      <c r="P76" s="186"/>
    </row>
    <row r="77" spans="1:16" s="43" customFormat="1" ht="56.25" customHeight="1">
      <c r="A77" s="1059"/>
      <c r="B77" s="1060"/>
      <c r="C77" s="1060"/>
      <c r="D77" s="1061"/>
      <c r="E77" s="962"/>
      <c r="F77" s="54" t="s">
        <v>291</v>
      </c>
      <c r="G77" s="9" t="s">
        <v>124</v>
      </c>
      <c r="H77" s="91" t="s">
        <v>183</v>
      </c>
      <c r="I77" s="122"/>
      <c r="J77" s="77"/>
      <c r="K77" s="77"/>
      <c r="L77" s="77"/>
      <c r="M77" s="77"/>
      <c r="N77" s="77"/>
      <c r="O77" s="78"/>
      <c r="P77" s="186"/>
    </row>
    <row r="78" spans="1:16" s="43" customFormat="1" ht="56.25" customHeight="1">
      <c r="A78" s="1059"/>
      <c r="B78" s="1060"/>
      <c r="C78" s="1060"/>
      <c r="D78" s="1061"/>
      <c r="E78" s="962"/>
      <c r="F78" s="54" t="s">
        <v>292</v>
      </c>
      <c r="G78" s="9" t="s">
        <v>124</v>
      </c>
      <c r="H78" s="87" t="s">
        <v>105</v>
      </c>
      <c r="I78" s="123"/>
      <c r="J78" s="77"/>
      <c r="K78" s="77"/>
      <c r="L78" s="77"/>
      <c r="M78" s="77"/>
      <c r="N78" s="77"/>
      <c r="O78" s="78"/>
      <c r="P78" s="186"/>
    </row>
    <row r="79" spans="1:16" s="43" customFormat="1" ht="56.25" customHeight="1">
      <c r="A79" s="1059"/>
      <c r="B79" s="1060"/>
      <c r="C79" s="1060"/>
      <c r="D79" s="1061"/>
      <c r="E79" s="962"/>
      <c r="F79" s="54" t="s">
        <v>293</v>
      </c>
      <c r="G79" s="9" t="s">
        <v>124</v>
      </c>
      <c r="H79" s="87" t="s">
        <v>140</v>
      </c>
      <c r="I79" s="123"/>
      <c r="J79" s="77"/>
      <c r="K79" s="77"/>
      <c r="L79" s="77"/>
      <c r="M79" s="77"/>
      <c r="N79" s="77"/>
      <c r="O79" s="78"/>
      <c r="P79" s="186"/>
    </row>
    <row r="80" spans="1:16" s="43" customFormat="1" ht="56.25" customHeight="1">
      <c r="A80" s="1059"/>
      <c r="B80" s="1060"/>
      <c r="C80" s="1060"/>
      <c r="D80" s="1061"/>
      <c r="E80" s="962"/>
      <c r="F80" s="54" t="s">
        <v>294</v>
      </c>
      <c r="G80" s="9" t="s">
        <v>124</v>
      </c>
      <c r="H80" s="87" t="s">
        <v>142</v>
      </c>
      <c r="I80" s="123"/>
      <c r="J80" s="179"/>
      <c r="K80" s="77"/>
      <c r="L80" s="77"/>
      <c r="M80" s="77"/>
      <c r="N80" s="77" t="s">
        <v>57</v>
      </c>
      <c r="O80" s="74" t="s">
        <v>57</v>
      </c>
      <c r="P80" s="185"/>
    </row>
    <row r="81" spans="1:16" s="43" customFormat="1" ht="56.25" customHeight="1">
      <c r="A81" s="1059"/>
      <c r="B81" s="1060"/>
      <c r="C81" s="1060"/>
      <c r="D81" s="1061"/>
      <c r="E81" s="962"/>
      <c r="F81" s="54" t="s">
        <v>295</v>
      </c>
      <c r="G81" s="9" t="s">
        <v>124</v>
      </c>
      <c r="H81" s="87" t="s">
        <v>142</v>
      </c>
      <c r="I81" s="123"/>
      <c r="J81" s="77"/>
      <c r="K81" s="77"/>
      <c r="L81" s="77"/>
      <c r="M81" s="77"/>
      <c r="N81" s="77"/>
      <c r="O81" s="78"/>
      <c r="P81" s="186"/>
    </row>
    <row r="82" spans="1:16" s="43" customFormat="1" ht="56.25" customHeight="1">
      <c r="A82" s="1059"/>
      <c r="B82" s="1060"/>
      <c r="C82" s="1060"/>
      <c r="D82" s="1061"/>
      <c r="E82" s="962"/>
      <c r="F82" s="54" t="s">
        <v>296</v>
      </c>
      <c r="G82" s="9" t="s">
        <v>124</v>
      </c>
      <c r="H82" s="85"/>
      <c r="I82" s="117"/>
      <c r="J82" s="178"/>
      <c r="K82" s="178"/>
      <c r="L82" s="178"/>
      <c r="M82" s="178"/>
      <c r="N82" s="178"/>
      <c r="O82" s="78"/>
      <c r="P82" s="186"/>
    </row>
    <row r="83" spans="1:16" s="43" customFormat="1" ht="56.25" customHeight="1" thickBot="1">
      <c r="A83" s="1062"/>
      <c r="B83" s="1063"/>
      <c r="C83" s="1063"/>
      <c r="D83" s="1064"/>
      <c r="E83" s="26" t="s">
        <v>52</v>
      </c>
      <c r="F83" s="51" t="s">
        <v>359</v>
      </c>
      <c r="G83" s="20" t="s">
        <v>160</v>
      </c>
      <c r="H83" s="89"/>
      <c r="I83" s="124"/>
      <c r="J83" s="73" t="s">
        <v>57</v>
      </c>
      <c r="K83" s="76"/>
      <c r="L83" s="76"/>
      <c r="M83" s="76"/>
      <c r="N83" s="73" t="s">
        <v>57</v>
      </c>
      <c r="O83" s="74" t="s">
        <v>57</v>
      </c>
      <c r="P83" s="185"/>
    </row>
    <row r="84" spans="1:16" s="43" customFormat="1" ht="56.25" customHeight="1">
      <c r="A84" s="1069" t="s">
        <v>99</v>
      </c>
      <c r="B84" s="1057"/>
      <c r="C84" s="1057"/>
      <c r="D84" s="1058"/>
      <c r="E84" s="136" t="s">
        <v>136</v>
      </c>
      <c r="F84" s="55" t="s">
        <v>161</v>
      </c>
      <c r="G84" s="17" t="s">
        <v>124</v>
      </c>
      <c r="H84" s="92" t="s">
        <v>136</v>
      </c>
      <c r="I84" s="174" t="s">
        <v>127</v>
      </c>
      <c r="J84" s="77"/>
      <c r="K84" s="77"/>
      <c r="L84" s="77"/>
      <c r="M84" s="77"/>
      <c r="N84" s="77"/>
      <c r="O84" s="78"/>
      <c r="P84" s="186"/>
    </row>
    <row r="85" spans="1:16" s="43" customFormat="1" ht="56.25" customHeight="1">
      <c r="A85" s="1059"/>
      <c r="B85" s="1060"/>
      <c r="C85" s="1060"/>
      <c r="D85" s="1061"/>
      <c r="E85" s="1070" t="s">
        <v>132</v>
      </c>
      <c r="F85" s="56" t="s">
        <v>297</v>
      </c>
      <c r="G85" s="9" t="s">
        <v>124</v>
      </c>
      <c r="H85" s="87" t="s">
        <v>105</v>
      </c>
      <c r="I85" s="123" t="s">
        <v>127</v>
      </c>
      <c r="J85" s="77"/>
      <c r="K85" s="77"/>
      <c r="L85" s="77"/>
      <c r="M85" s="77"/>
      <c r="N85" s="77"/>
      <c r="O85" s="78"/>
      <c r="P85" s="186"/>
    </row>
    <row r="86" spans="1:16" s="43" customFormat="1" ht="56.25" customHeight="1">
      <c r="A86" s="1059"/>
      <c r="B86" s="1060"/>
      <c r="C86" s="1060"/>
      <c r="D86" s="1061"/>
      <c r="E86" s="1071"/>
      <c r="F86" s="54" t="s">
        <v>298</v>
      </c>
      <c r="G86" s="9" t="s">
        <v>124</v>
      </c>
      <c r="H86" s="91" t="s">
        <v>106</v>
      </c>
      <c r="I86" s="122" t="s">
        <v>127</v>
      </c>
      <c r="J86" s="77"/>
      <c r="K86" s="77"/>
      <c r="L86" s="77"/>
      <c r="M86" s="77"/>
      <c r="N86" s="77"/>
      <c r="O86" s="78"/>
      <c r="P86" s="186"/>
    </row>
    <row r="87" spans="1:16" s="43" customFormat="1" ht="56.25" customHeight="1">
      <c r="A87" s="1059"/>
      <c r="B87" s="1060"/>
      <c r="C87" s="1060"/>
      <c r="D87" s="1061"/>
      <c r="E87" s="1072"/>
      <c r="F87" s="54" t="s">
        <v>299</v>
      </c>
      <c r="G87" s="9" t="s">
        <v>124</v>
      </c>
      <c r="H87" s="91" t="s">
        <v>106</v>
      </c>
      <c r="I87" s="122" t="s">
        <v>127</v>
      </c>
      <c r="J87" s="77"/>
      <c r="K87" s="77"/>
      <c r="L87" s="77"/>
      <c r="M87" s="77"/>
      <c r="N87" s="77"/>
      <c r="O87" s="78"/>
      <c r="P87" s="186"/>
    </row>
    <row r="88" spans="1:16" s="43" customFormat="1" ht="56.25" customHeight="1">
      <c r="A88" s="1059"/>
      <c r="B88" s="1060"/>
      <c r="C88" s="1060"/>
      <c r="D88" s="1061"/>
      <c r="E88" s="1019" t="s">
        <v>176</v>
      </c>
      <c r="F88" s="54" t="s">
        <v>300</v>
      </c>
      <c r="G88" s="9" t="s">
        <v>124</v>
      </c>
      <c r="H88" s="85"/>
      <c r="I88" s="117" t="s">
        <v>127</v>
      </c>
      <c r="J88" s="76"/>
      <c r="K88" s="76"/>
      <c r="L88" s="59" t="s">
        <v>57</v>
      </c>
      <c r="M88" s="180"/>
      <c r="N88" s="76"/>
      <c r="O88" s="75"/>
      <c r="P88" s="187"/>
    </row>
    <row r="89" spans="1:16" s="43" customFormat="1" ht="56.25" customHeight="1">
      <c r="A89" s="1059"/>
      <c r="B89" s="1060"/>
      <c r="C89" s="1060"/>
      <c r="D89" s="1061"/>
      <c r="E89" s="962"/>
      <c r="F89" s="54" t="s">
        <v>301</v>
      </c>
      <c r="G89" s="9" t="s">
        <v>124</v>
      </c>
      <c r="H89" s="85"/>
      <c r="I89" s="117" t="s">
        <v>127</v>
      </c>
      <c r="J89" s="76"/>
      <c r="K89" s="76"/>
      <c r="L89" s="59" t="s">
        <v>57</v>
      </c>
      <c r="M89" s="180"/>
      <c r="N89" s="76"/>
      <c r="O89" s="75"/>
      <c r="P89" s="187"/>
    </row>
    <row r="90" spans="1:16" s="43" customFormat="1" ht="56.25" customHeight="1">
      <c r="A90" s="1059"/>
      <c r="B90" s="1060"/>
      <c r="C90" s="1060"/>
      <c r="D90" s="1061"/>
      <c r="E90" s="962"/>
      <c r="F90" s="54" t="s">
        <v>302</v>
      </c>
      <c r="G90" s="9" t="s">
        <v>124</v>
      </c>
      <c r="H90" s="85"/>
      <c r="I90" s="117" t="s">
        <v>127</v>
      </c>
      <c r="J90" s="76"/>
      <c r="K90" s="76"/>
      <c r="L90" s="59" t="s">
        <v>57</v>
      </c>
      <c r="M90" s="180"/>
      <c r="N90" s="76"/>
      <c r="O90" s="75"/>
      <c r="P90" s="187"/>
    </row>
    <row r="91" spans="1:16" s="43" customFormat="1" ht="56.25" customHeight="1" thickBot="1">
      <c r="A91" s="1062"/>
      <c r="B91" s="1063"/>
      <c r="C91" s="1063"/>
      <c r="D91" s="1064"/>
      <c r="E91" s="1073"/>
      <c r="F91" s="57" t="s">
        <v>303</v>
      </c>
      <c r="G91" s="22" t="s">
        <v>124</v>
      </c>
      <c r="H91" s="86"/>
      <c r="I91" s="118" t="s">
        <v>127</v>
      </c>
      <c r="J91" s="76"/>
      <c r="K91" s="76"/>
      <c r="L91" s="59" t="s">
        <v>57</v>
      </c>
      <c r="M91" s="180"/>
      <c r="N91" s="76"/>
      <c r="O91" s="75"/>
      <c r="P91" s="187"/>
    </row>
    <row r="92" spans="1:16" s="43" customFormat="1" ht="56.25" customHeight="1">
      <c r="A92" s="1068" t="s">
        <v>101</v>
      </c>
      <c r="B92" s="1057"/>
      <c r="C92" s="1057"/>
      <c r="D92" s="1058"/>
      <c r="E92" s="1023" t="s">
        <v>133</v>
      </c>
      <c r="F92" s="52" t="s">
        <v>304</v>
      </c>
      <c r="G92" s="182" t="s">
        <v>162</v>
      </c>
      <c r="H92" s="90" t="s">
        <v>105</v>
      </c>
      <c r="I92" s="121" t="s">
        <v>127</v>
      </c>
      <c r="J92" s="77"/>
      <c r="K92" s="77"/>
      <c r="L92" s="77"/>
      <c r="M92" s="77"/>
      <c r="N92" s="77"/>
      <c r="O92" s="78"/>
      <c r="P92" s="186"/>
    </row>
    <row r="93" spans="1:16" s="43" customFormat="1" ht="56.25" customHeight="1">
      <c r="A93" s="1059"/>
      <c r="B93" s="1060"/>
      <c r="C93" s="1060"/>
      <c r="D93" s="1061"/>
      <c r="E93" s="1024"/>
      <c r="F93" s="50" t="s">
        <v>187</v>
      </c>
      <c r="G93" s="13" t="s">
        <v>162</v>
      </c>
      <c r="H93" s="87" t="s">
        <v>146</v>
      </c>
      <c r="I93" s="123" t="s">
        <v>127</v>
      </c>
      <c r="J93" s="77"/>
      <c r="K93" s="77"/>
      <c r="L93" s="77"/>
      <c r="M93" s="77"/>
      <c r="N93" s="77"/>
      <c r="O93" s="78"/>
      <c r="P93" s="186"/>
    </row>
    <row r="94" spans="1:16" s="43" customFormat="1" ht="56.25" customHeight="1">
      <c r="A94" s="1059"/>
      <c r="B94" s="1060"/>
      <c r="C94" s="1060"/>
      <c r="D94" s="1061"/>
      <c r="E94" s="1025"/>
      <c r="F94" s="50" t="s">
        <v>188</v>
      </c>
      <c r="G94" s="13" t="s">
        <v>162</v>
      </c>
      <c r="H94" s="91" t="s">
        <v>106</v>
      </c>
      <c r="I94" s="122" t="s">
        <v>127</v>
      </c>
      <c r="J94" s="77"/>
      <c r="K94" s="77"/>
      <c r="L94" s="77"/>
      <c r="M94" s="77"/>
      <c r="N94" s="77"/>
      <c r="O94" s="78"/>
      <c r="P94" s="186"/>
    </row>
    <row r="95" spans="1:16" s="43" customFormat="1" ht="56.25" customHeight="1">
      <c r="A95" s="1059"/>
      <c r="B95" s="1060"/>
      <c r="C95" s="1060"/>
      <c r="D95" s="1061"/>
      <c r="E95" s="958" t="s">
        <v>134</v>
      </c>
      <c r="F95" s="50" t="s">
        <v>189</v>
      </c>
      <c r="G95" s="183" t="s">
        <v>162</v>
      </c>
      <c r="H95" s="184" t="s">
        <v>105</v>
      </c>
      <c r="I95" s="125" t="s">
        <v>127</v>
      </c>
      <c r="J95" s="77"/>
      <c r="K95" s="77"/>
      <c r="L95" s="77"/>
      <c r="M95" s="77"/>
      <c r="N95" s="77"/>
      <c r="O95" s="78"/>
      <c r="P95" s="186"/>
    </row>
    <row r="96" spans="1:16" s="43" customFormat="1" ht="56.25" customHeight="1">
      <c r="A96" s="1059"/>
      <c r="B96" s="1060"/>
      <c r="C96" s="1060"/>
      <c r="D96" s="1061"/>
      <c r="E96" s="959"/>
      <c r="F96" s="50" t="s">
        <v>184</v>
      </c>
      <c r="G96" s="13" t="s">
        <v>162</v>
      </c>
      <c r="H96" s="91" t="s">
        <v>106</v>
      </c>
      <c r="I96" s="125" t="s">
        <v>127</v>
      </c>
      <c r="J96" s="77"/>
      <c r="K96" s="77"/>
      <c r="L96" s="77"/>
      <c r="M96" s="77"/>
      <c r="N96" s="77"/>
      <c r="O96" s="78"/>
      <c r="P96" s="186"/>
    </row>
    <row r="97" spans="1:16" s="43" customFormat="1" ht="56.25" customHeight="1">
      <c r="A97" s="1059"/>
      <c r="B97" s="1060"/>
      <c r="C97" s="1060"/>
      <c r="D97" s="1061"/>
      <c r="E97" s="135" t="s">
        <v>53</v>
      </c>
      <c r="F97" s="50" t="s">
        <v>158</v>
      </c>
      <c r="G97" s="13" t="s">
        <v>162</v>
      </c>
      <c r="H97" s="91" t="s">
        <v>106</v>
      </c>
      <c r="I97" s="125" t="s">
        <v>127</v>
      </c>
      <c r="J97" s="77"/>
      <c r="K97" s="77"/>
      <c r="L97" s="77"/>
      <c r="M97" s="77"/>
      <c r="N97" s="77"/>
      <c r="O97" s="78"/>
      <c r="P97" s="186"/>
    </row>
    <row r="98" spans="1:16" s="43" customFormat="1" ht="56.25" customHeight="1" thickBot="1">
      <c r="A98" s="1062"/>
      <c r="B98" s="1063"/>
      <c r="C98" s="1063"/>
      <c r="D98" s="1064"/>
      <c r="E98" s="26" t="s">
        <v>56</v>
      </c>
      <c r="F98" s="51" t="s">
        <v>159</v>
      </c>
      <c r="G98" s="27" t="s">
        <v>162</v>
      </c>
      <c r="H98" s="175" t="s">
        <v>106</v>
      </c>
      <c r="I98" s="126" t="s">
        <v>127</v>
      </c>
      <c r="J98" s="77"/>
      <c r="K98" s="77"/>
      <c r="L98" s="77"/>
      <c r="M98" s="77"/>
      <c r="N98" s="77"/>
      <c r="O98" s="78"/>
      <c r="P98" s="186"/>
    </row>
    <row r="99" spans="1:16" s="43" customFormat="1" ht="56.25" customHeight="1">
      <c r="A99" s="1056" t="s">
        <v>102</v>
      </c>
      <c r="B99" s="1057"/>
      <c r="C99" s="1057"/>
      <c r="D99" s="1058"/>
      <c r="E99" s="1018" t="s">
        <v>177</v>
      </c>
      <c r="F99" s="53" t="s">
        <v>305</v>
      </c>
      <c r="G99" s="17" t="s">
        <v>124</v>
      </c>
      <c r="H99" s="92" t="s">
        <v>78</v>
      </c>
      <c r="I99" s="174" t="s">
        <v>127</v>
      </c>
      <c r="J99" s="77"/>
      <c r="K99" s="77"/>
      <c r="L99" s="77"/>
      <c r="M99" s="77"/>
      <c r="N99" s="77"/>
      <c r="O99" s="78"/>
      <c r="P99" s="186"/>
    </row>
    <row r="100" spans="1:16" s="43" customFormat="1" ht="56.25" customHeight="1">
      <c r="A100" s="1059"/>
      <c r="B100" s="1060"/>
      <c r="C100" s="1060"/>
      <c r="D100" s="1061"/>
      <c r="E100" s="995"/>
      <c r="F100" s="54" t="s">
        <v>306</v>
      </c>
      <c r="G100" s="9" t="s">
        <v>124</v>
      </c>
      <c r="H100" s="87" t="s">
        <v>163</v>
      </c>
      <c r="I100" s="123" t="s">
        <v>127</v>
      </c>
      <c r="J100" s="77"/>
      <c r="K100" s="77"/>
      <c r="L100" s="77"/>
      <c r="M100" s="77"/>
      <c r="N100" s="77"/>
      <c r="O100" s="78"/>
      <c r="P100" s="186"/>
    </row>
    <row r="101" spans="1:16" s="43" customFormat="1" ht="56.25" customHeight="1">
      <c r="A101" s="1059"/>
      <c r="B101" s="1060"/>
      <c r="C101" s="1060"/>
      <c r="D101" s="1061"/>
      <c r="E101" s="995"/>
      <c r="F101" s="54" t="s">
        <v>307</v>
      </c>
      <c r="G101" s="9" t="s">
        <v>124</v>
      </c>
      <c r="H101" s="87" t="s">
        <v>80</v>
      </c>
      <c r="I101" s="123" t="s">
        <v>127</v>
      </c>
      <c r="J101" s="77"/>
      <c r="K101" s="77"/>
      <c r="L101" s="77"/>
      <c r="M101" s="77"/>
      <c r="N101" s="77"/>
      <c r="O101" s="78"/>
      <c r="P101" s="186"/>
    </row>
    <row r="102" spans="1:16" s="43" customFormat="1" ht="56.25" customHeight="1">
      <c r="A102" s="1059"/>
      <c r="B102" s="1060"/>
      <c r="C102" s="1060"/>
      <c r="D102" s="1061"/>
      <c r="E102" s="995"/>
      <c r="F102" s="54" t="s">
        <v>164</v>
      </c>
      <c r="G102" s="9" t="s">
        <v>124</v>
      </c>
      <c r="H102" s="87" t="s">
        <v>80</v>
      </c>
      <c r="I102" s="123" t="s">
        <v>127</v>
      </c>
      <c r="J102" s="77"/>
      <c r="K102" s="77"/>
      <c r="L102" s="77"/>
      <c r="M102" s="77"/>
      <c r="N102" s="77"/>
      <c r="O102" s="78"/>
      <c r="P102" s="186"/>
    </row>
    <row r="103" spans="1:16" s="43" customFormat="1" ht="56.25" customHeight="1">
      <c r="A103" s="1059"/>
      <c r="B103" s="1060"/>
      <c r="C103" s="1060"/>
      <c r="D103" s="1061"/>
      <c r="E103" s="983"/>
      <c r="F103" s="54" t="s">
        <v>165</v>
      </c>
      <c r="G103" s="9" t="s">
        <v>124</v>
      </c>
      <c r="H103" s="87" t="s">
        <v>80</v>
      </c>
      <c r="I103" s="123" t="s">
        <v>127</v>
      </c>
      <c r="J103" s="77"/>
      <c r="K103" s="77"/>
      <c r="L103" s="77"/>
      <c r="M103" s="77"/>
      <c r="N103" s="77"/>
      <c r="O103" s="78"/>
      <c r="P103" s="186"/>
    </row>
    <row r="104" spans="1:16" s="43" customFormat="1" ht="56.25" customHeight="1">
      <c r="A104" s="1059"/>
      <c r="B104" s="1060"/>
      <c r="C104" s="1060"/>
      <c r="D104" s="1061"/>
      <c r="E104" s="1019" t="s">
        <v>178</v>
      </c>
      <c r="F104" s="54" t="s">
        <v>308</v>
      </c>
      <c r="G104" s="9" t="s">
        <v>124</v>
      </c>
      <c r="H104" s="87" t="s">
        <v>80</v>
      </c>
      <c r="I104" s="123"/>
      <c r="J104" s="77"/>
      <c r="K104" s="77"/>
      <c r="L104" s="77"/>
      <c r="M104" s="77"/>
      <c r="N104" s="77"/>
      <c r="O104" s="78"/>
      <c r="P104" s="186"/>
    </row>
    <row r="105" spans="1:16" s="43" customFormat="1" ht="56.25" customHeight="1">
      <c r="A105" s="1059"/>
      <c r="B105" s="1060"/>
      <c r="C105" s="1060"/>
      <c r="D105" s="1061"/>
      <c r="E105" s="984"/>
      <c r="F105" s="54" t="s">
        <v>309</v>
      </c>
      <c r="G105" s="9" t="s">
        <v>124</v>
      </c>
      <c r="H105" s="87" t="s">
        <v>80</v>
      </c>
      <c r="I105" s="123"/>
      <c r="J105" s="77"/>
      <c r="K105" s="77"/>
      <c r="L105" s="77"/>
      <c r="M105" s="77"/>
      <c r="N105" s="77"/>
      <c r="O105" s="78"/>
      <c r="P105" s="186"/>
    </row>
    <row r="106" spans="1:16" s="43" customFormat="1" ht="56.25" customHeight="1">
      <c r="A106" s="1059"/>
      <c r="B106" s="1060"/>
      <c r="C106" s="1060"/>
      <c r="D106" s="1061"/>
      <c r="E106" s="984"/>
      <c r="F106" s="54" t="s">
        <v>310</v>
      </c>
      <c r="G106" s="9" t="s">
        <v>124</v>
      </c>
      <c r="H106" s="87" t="s">
        <v>80</v>
      </c>
      <c r="I106" s="123"/>
      <c r="J106" s="77"/>
      <c r="K106" s="77"/>
      <c r="L106" s="77"/>
      <c r="M106" s="77"/>
      <c r="N106" s="77"/>
      <c r="O106" s="78"/>
      <c r="P106" s="186"/>
    </row>
    <row r="107" spans="1:16" s="43" customFormat="1" ht="56.25" customHeight="1">
      <c r="A107" s="1059"/>
      <c r="B107" s="1060"/>
      <c r="C107" s="1060"/>
      <c r="D107" s="1061"/>
      <c r="E107" s="984"/>
      <c r="F107" s="54" t="s">
        <v>166</v>
      </c>
      <c r="G107" s="9" t="s">
        <v>124</v>
      </c>
      <c r="H107" s="87" t="s">
        <v>80</v>
      </c>
      <c r="I107" s="123"/>
      <c r="J107" s="77"/>
      <c r="K107" s="77"/>
      <c r="L107" s="77"/>
      <c r="M107" s="77"/>
      <c r="N107" s="77"/>
      <c r="O107" s="78"/>
      <c r="P107" s="186"/>
    </row>
    <row r="108" spans="1:16" s="43" customFormat="1" ht="56.25" customHeight="1">
      <c r="A108" s="1059"/>
      <c r="B108" s="1060"/>
      <c r="C108" s="1060"/>
      <c r="D108" s="1061"/>
      <c r="E108" s="1020" t="s">
        <v>55</v>
      </c>
      <c r="F108" s="54" t="s">
        <v>311</v>
      </c>
      <c r="G108" s="9" t="s">
        <v>124</v>
      </c>
      <c r="H108" s="91" t="s">
        <v>167</v>
      </c>
      <c r="I108" s="122" t="s">
        <v>127</v>
      </c>
      <c r="J108" s="77"/>
      <c r="K108" s="77"/>
      <c r="L108" s="77"/>
      <c r="M108" s="77"/>
      <c r="N108" s="77"/>
      <c r="O108" s="78"/>
      <c r="P108" s="186"/>
    </row>
    <row r="109" spans="1:16" s="43" customFormat="1" ht="56.25" customHeight="1">
      <c r="A109" s="1059"/>
      <c r="B109" s="1060"/>
      <c r="C109" s="1060"/>
      <c r="D109" s="1061"/>
      <c r="E109" s="962"/>
      <c r="F109" s="54" t="s">
        <v>312</v>
      </c>
      <c r="G109" s="9" t="s">
        <v>124</v>
      </c>
      <c r="H109" s="91" t="s">
        <v>78</v>
      </c>
      <c r="I109" s="122" t="s">
        <v>127</v>
      </c>
      <c r="J109" s="77"/>
      <c r="K109" s="77"/>
      <c r="L109" s="77"/>
      <c r="M109" s="77"/>
      <c r="N109" s="77"/>
      <c r="O109" s="78"/>
      <c r="P109" s="186"/>
    </row>
    <row r="110" spans="1:16" s="43" customFormat="1" ht="56.25" customHeight="1">
      <c r="A110" s="1059"/>
      <c r="B110" s="1060"/>
      <c r="C110" s="1060"/>
      <c r="D110" s="1061"/>
      <c r="E110" s="962"/>
      <c r="F110" s="54" t="s">
        <v>313</v>
      </c>
      <c r="G110" s="9" t="s">
        <v>124</v>
      </c>
      <c r="H110" s="91" t="s">
        <v>78</v>
      </c>
      <c r="I110" s="122" t="s">
        <v>127</v>
      </c>
      <c r="J110" s="77"/>
      <c r="K110" s="77"/>
      <c r="L110" s="77"/>
      <c r="M110" s="77"/>
      <c r="N110" s="77"/>
      <c r="O110" s="78"/>
      <c r="P110" s="186"/>
    </row>
    <row r="111" spans="1:16" s="43" customFormat="1" ht="56.25" customHeight="1">
      <c r="A111" s="1059"/>
      <c r="B111" s="1060"/>
      <c r="C111" s="1060"/>
      <c r="D111" s="1061"/>
      <c r="E111" s="962"/>
      <c r="F111" s="54" t="s">
        <v>314</v>
      </c>
      <c r="G111" s="9" t="s">
        <v>124</v>
      </c>
      <c r="H111" s="91" t="s">
        <v>78</v>
      </c>
      <c r="I111" s="122" t="s">
        <v>127</v>
      </c>
      <c r="J111" s="77"/>
      <c r="K111" s="77"/>
      <c r="L111" s="77"/>
      <c r="M111" s="77"/>
      <c r="N111" s="77"/>
      <c r="O111" s="78"/>
      <c r="P111" s="186"/>
    </row>
    <row r="112" spans="1:16" s="43" customFormat="1" ht="56.25" customHeight="1">
      <c r="A112" s="1059"/>
      <c r="B112" s="1060"/>
      <c r="C112" s="1060"/>
      <c r="D112" s="1061"/>
      <c r="E112" s="962"/>
      <c r="F112" s="54" t="s">
        <v>168</v>
      </c>
      <c r="G112" s="9" t="s">
        <v>124</v>
      </c>
      <c r="H112" s="91" t="s">
        <v>78</v>
      </c>
      <c r="I112" s="122" t="s">
        <v>127</v>
      </c>
      <c r="J112" s="77"/>
      <c r="K112" s="77"/>
      <c r="L112" s="77"/>
      <c r="M112" s="77"/>
      <c r="N112" s="77"/>
      <c r="O112" s="78"/>
      <c r="P112" s="186"/>
    </row>
    <row r="113" spans="1:16" s="43" customFormat="1" ht="56.25" customHeight="1">
      <c r="A113" s="1059"/>
      <c r="B113" s="1060"/>
      <c r="C113" s="1060"/>
      <c r="D113" s="1061"/>
      <c r="E113" s="1019" t="s">
        <v>179</v>
      </c>
      <c r="F113" s="54" t="s">
        <v>315</v>
      </c>
      <c r="G113" s="9" t="s">
        <v>124</v>
      </c>
      <c r="H113" s="97"/>
      <c r="I113" s="117" t="s">
        <v>127</v>
      </c>
      <c r="J113" s="73" t="s">
        <v>57</v>
      </c>
      <c r="K113" s="73" t="s">
        <v>57</v>
      </c>
      <c r="L113" s="73" t="s">
        <v>57</v>
      </c>
      <c r="M113" s="73"/>
      <c r="N113" s="73" t="s">
        <v>57</v>
      </c>
      <c r="O113" s="74" t="s">
        <v>57</v>
      </c>
      <c r="P113" s="185"/>
    </row>
    <row r="114" spans="1:16" s="43" customFormat="1" ht="56.25" customHeight="1">
      <c r="A114" s="1059"/>
      <c r="B114" s="1060"/>
      <c r="C114" s="1060"/>
      <c r="D114" s="1061"/>
      <c r="E114" s="1021"/>
      <c r="F114" s="54" t="s">
        <v>316</v>
      </c>
      <c r="G114" s="9" t="s">
        <v>124</v>
      </c>
      <c r="H114" s="97"/>
      <c r="I114" s="117" t="s">
        <v>127</v>
      </c>
      <c r="J114" s="73" t="s">
        <v>57</v>
      </c>
      <c r="K114" s="73" t="s">
        <v>57</v>
      </c>
      <c r="L114" s="73" t="s">
        <v>57</v>
      </c>
      <c r="M114" s="73"/>
      <c r="N114" s="73" t="s">
        <v>57</v>
      </c>
      <c r="O114" s="74" t="s">
        <v>57</v>
      </c>
      <c r="P114" s="185"/>
    </row>
    <row r="115" spans="1:16" s="43" customFormat="1" ht="56.25" customHeight="1">
      <c r="A115" s="1059"/>
      <c r="B115" s="1060"/>
      <c r="C115" s="1060"/>
      <c r="D115" s="1061"/>
      <c r="E115" s="1021"/>
      <c r="F115" s="54" t="s">
        <v>317</v>
      </c>
      <c r="G115" s="9" t="s">
        <v>124</v>
      </c>
      <c r="H115" s="97"/>
      <c r="I115" s="117" t="s">
        <v>127</v>
      </c>
      <c r="J115" s="73" t="s">
        <v>57</v>
      </c>
      <c r="K115" s="73" t="s">
        <v>57</v>
      </c>
      <c r="L115" s="73" t="s">
        <v>57</v>
      </c>
      <c r="M115" s="73"/>
      <c r="N115" s="73" t="s">
        <v>57</v>
      </c>
      <c r="O115" s="74" t="s">
        <v>57</v>
      </c>
      <c r="P115" s="185"/>
    </row>
    <row r="116" spans="1:16" s="43" customFormat="1" ht="56.25" customHeight="1">
      <c r="A116" s="1059"/>
      <c r="B116" s="1060"/>
      <c r="C116" s="1060"/>
      <c r="D116" s="1061"/>
      <c r="E116" s="1021"/>
      <c r="F116" s="54" t="s">
        <v>318</v>
      </c>
      <c r="G116" s="9" t="s">
        <v>124</v>
      </c>
      <c r="H116" s="97"/>
      <c r="I116" s="117" t="s">
        <v>127</v>
      </c>
      <c r="J116" s="73" t="s">
        <v>57</v>
      </c>
      <c r="K116" s="73" t="s">
        <v>57</v>
      </c>
      <c r="L116" s="73" t="s">
        <v>57</v>
      </c>
      <c r="M116" s="73"/>
      <c r="N116" s="73" t="s">
        <v>57</v>
      </c>
      <c r="O116" s="74" t="s">
        <v>57</v>
      </c>
      <c r="P116" s="185"/>
    </row>
    <row r="117" spans="1:16" s="43" customFormat="1" ht="56.25" customHeight="1">
      <c r="A117" s="1059"/>
      <c r="B117" s="1060"/>
      <c r="C117" s="1060"/>
      <c r="D117" s="1061"/>
      <c r="E117" s="1021"/>
      <c r="F117" s="54" t="s">
        <v>319</v>
      </c>
      <c r="G117" s="9" t="s">
        <v>124</v>
      </c>
      <c r="H117" s="87" t="s">
        <v>81</v>
      </c>
      <c r="I117" s="123" t="s">
        <v>127</v>
      </c>
      <c r="J117" s="77"/>
      <c r="K117" s="77"/>
      <c r="L117" s="77"/>
      <c r="M117" s="77"/>
      <c r="N117" s="77"/>
      <c r="O117" s="78"/>
      <c r="P117" s="186"/>
    </row>
    <row r="118" spans="1:16" s="43" customFormat="1" ht="56.25" customHeight="1">
      <c r="A118" s="1059"/>
      <c r="B118" s="1060"/>
      <c r="C118" s="1060"/>
      <c r="D118" s="1061"/>
      <c r="E118" s="1021"/>
      <c r="F118" s="54" t="s">
        <v>320</v>
      </c>
      <c r="G118" s="9" t="s">
        <v>124</v>
      </c>
      <c r="H118" s="97"/>
      <c r="I118" s="117" t="s">
        <v>127</v>
      </c>
      <c r="J118" s="73" t="s">
        <v>57</v>
      </c>
      <c r="K118" s="73"/>
      <c r="L118" s="73"/>
      <c r="M118" s="73"/>
      <c r="N118" s="73" t="s">
        <v>57</v>
      </c>
      <c r="O118" s="74" t="s">
        <v>57</v>
      </c>
      <c r="P118" s="185"/>
    </row>
    <row r="119" spans="1:16" s="43" customFormat="1" ht="56.25" customHeight="1">
      <c r="A119" s="1059"/>
      <c r="B119" s="1060"/>
      <c r="C119" s="1060"/>
      <c r="D119" s="1061"/>
      <c r="E119" s="1021"/>
      <c r="F119" s="54" t="s">
        <v>321</v>
      </c>
      <c r="G119" s="16" t="s">
        <v>124</v>
      </c>
      <c r="H119" s="87" t="s">
        <v>81</v>
      </c>
      <c r="I119" s="123" t="s">
        <v>127</v>
      </c>
      <c r="J119" s="77"/>
      <c r="K119" s="77"/>
      <c r="L119" s="77"/>
      <c r="M119" s="77"/>
      <c r="N119" s="77"/>
      <c r="O119" s="78"/>
      <c r="P119" s="186"/>
    </row>
    <row r="120" spans="1:16" s="43" customFormat="1" ht="56.25" customHeight="1">
      <c r="A120" s="1059"/>
      <c r="B120" s="1060"/>
      <c r="C120" s="1060"/>
      <c r="D120" s="1061"/>
      <c r="E120" s="1021"/>
      <c r="F120" s="54" t="s">
        <v>322</v>
      </c>
      <c r="G120" s="21" t="s">
        <v>124</v>
      </c>
      <c r="H120" s="97"/>
      <c r="I120" s="117" t="s">
        <v>127</v>
      </c>
      <c r="J120" s="73" t="s">
        <v>57</v>
      </c>
      <c r="K120" s="73" t="s">
        <v>57</v>
      </c>
      <c r="L120" s="73" t="s">
        <v>57</v>
      </c>
      <c r="M120" s="73"/>
      <c r="N120" s="73" t="s">
        <v>57</v>
      </c>
      <c r="O120" s="74" t="s">
        <v>57</v>
      </c>
      <c r="P120" s="185"/>
    </row>
    <row r="121" spans="1:16" s="43" customFormat="1" ht="56.25" customHeight="1">
      <c r="A121" s="1059"/>
      <c r="B121" s="1060"/>
      <c r="C121" s="1060"/>
      <c r="D121" s="1061"/>
      <c r="E121" s="1021"/>
      <c r="F121" s="54" t="s">
        <v>323</v>
      </c>
      <c r="G121" s="21" t="s">
        <v>124</v>
      </c>
      <c r="H121" s="97"/>
      <c r="I121" s="117" t="s">
        <v>127</v>
      </c>
      <c r="J121" s="73" t="s">
        <v>57</v>
      </c>
      <c r="K121" s="73" t="s">
        <v>57</v>
      </c>
      <c r="L121" s="73" t="s">
        <v>57</v>
      </c>
      <c r="M121" s="73"/>
      <c r="N121" s="73" t="s">
        <v>57</v>
      </c>
      <c r="O121" s="74" t="s">
        <v>57</v>
      </c>
      <c r="P121" s="185"/>
    </row>
    <row r="122" spans="1:16" s="43" customFormat="1" ht="56.25" customHeight="1">
      <c r="A122" s="1059"/>
      <c r="B122" s="1060"/>
      <c r="C122" s="1060"/>
      <c r="D122" s="1061"/>
      <c r="E122" s="1021"/>
      <c r="F122" s="54" t="s">
        <v>190</v>
      </c>
      <c r="G122" s="9" t="s">
        <v>124</v>
      </c>
      <c r="H122" s="97"/>
      <c r="I122" s="117" t="s">
        <v>127</v>
      </c>
      <c r="J122" s="73" t="s">
        <v>57</v>
      </c>
      <c r="K122" s="73" t="s">
        <v>57</v>
      </c>
      <c r="L122" s="73" t="s">
        <v>57</v>
      </c>
      <c r="M122" s="73"/>
      <c r="N122" s="73" t="s">
        <v>57</v>
      </c>
      <c r="O122" s="74" t="s">
        <v>57</v>
      </c>
      <c r="P122" s="185"/>
    </row>
    <row r="123" spans="1:16" s="43" customFormat="1" ht="56.25" customHeight="1">
      <c r="A123" s="1059"/>
      <c r="B123" s="1060"/>
      <c r="C123" s="1060"/>
      <c r="D123" s="1061"/>
      <c r="E123" s="1021"/>
      <c r="F123" s="54" t="s">
        <v>191</v>
      </c>
      <c r="G123" s="9" t="s">
        <v>124</v>
      </c>
      <c r="H123" s="97"/>
      <c r="I123" s="117" t="s">
        <v>127</v>
      </c>
      <c r="J123" s="73" t="s">
        <v>57</v>
      </c>
      <c r="K123" s="73" t="s">
        <v>57</v>
      </c>
      <c r="L123" s="73" t="s">
        <v>57</v>
      </c>
      <c r="M123" s="73"/>
      <c r="N123" s="73" t="s">
        <v>57</v>
      </c>
      <c r="O123" s="74" t="s">
        <v>57</v>
      </c>
      <c r="P123" s="185"/>
    </row>
    <row r="124" spans="1:16" s="43" customFormat="1" ht="56.25" customHeight="1" thickBot="1">
      <c r="A124" s="1062"/>
      <c r="B124" s="1063"/>
      <c r="C124" s="1063"/>
      <c r="D124" s="1064"/>
      <c r="E124" s="1022"/>
      <c r="F124" s="57" t="s">
        <v>192</v>
      </c>
      <c r="G124" s="22" t="s">
        <v>124</v>
      </c>
      <c r="H124" s="176"/>
      <c r="I124" s="118" t="s">
        <v>127</v>
      </c>
      <c r="J124" s="73" t="s">
        <v>57</v>
      </c>
      <c r="K124" s="73" t="s">
        <v>57</v>
      </c>
      <c r="L124" s="73" t="s">
        <v>57</v>
      </c>
      <c r="M124" s="73"/>
      <c r="N124" s="73" t="s">
        <v>57</v>
      </c>
      <c r="O124" s="74" t="s">
        <v>57</v>
      </c>
      <c r="P124" s="185"/>
    </row>
    <row r="125" spans="1:16" s="43" customFormat="1" ht="56.25" customHeight="1">
      <c r="A125" s="1056" t="s">
        <v>103</v>
      </c>
      <c r="B125" s="1057"/>
      <c r="C125" s="1057"/>
      <c r="D125" s="1058"/>
      <c r="E125" s="1067" t="s">
        <v>54</v>
      </c>
      <c r="F125" s="53" t="s">
        <v>153</v>
      </c>
      <c r="G125" s="17" t="s">
        <v>124</v>
      </c>
      <c r="H125" s="84"/>
      <c r="I125" s="116" t="s">
        <v>127</v>
      </c>
      <c r="J125" s="76"/>
      <c r="K125" s="73" t="s">
        <v>57</v>
      </c>
      <c r="L125" s="73" t="s">
        <v>57</v>
      </c>
      <c r="M125" s="73"/>
      <c r="N125" s="73" t="s">
        <v>57</v>
      </c>
      <c r="O125" s="74" t="s">
        <v>57</v>
      </c>
      <c r="P125" s="185"/>
    </row>
    <row r="126" spans="1:16" s="43" customFormat="1" ht="56.25" customHeight="1">
      <c r="A126" s="1059"/>
      <c r="B126" s="1060"/>
      <c r="C126" s="1060"/>
      <c r="D126" s="1061"/>
      <c r="E126" s="999"/>
      <c r="F126" s="54" t="s">
        <v>154</v>
      </c>
      <c r="G126" s="9" t="s">
        <v>124</v>
      </c>
      <c r="H126" s="85"/>
      <c r="I126" s="117" t="s">
        <v>127</v>
      </c>
      <c r="J126" s="76"/>
      <c r="K126" s="73" t="s">
        <v>57</v>
      </c>
      <c r="L126" s="73" t="s">
        <v>57</v>
      </c>
      <c r="M126" s="73"/>
      <c r="N126" s="73" t="s">
        <v>57</v>
      </c>
      <c r="O126" s="74" t="s">
        <v>57</v>
      </c>
      <c r="P126" s="185"/>
    </row>
    <row r="127" spans="1:16" s="43" customFormat="1" ht="56.25" customHeight="1">
      <c r="A127" s="1059"/>
      <c r="B127" s="1060"/>
      <c r="C127" s="1060"/>
      <c r="D127" s="1061"/>
      <c r="E127" s="999"/>
      <c r="F127" s="54" t="s">
        <v>155</v>
      </c>
      <c r="G127" s="9" t="s">
        <v>124</v>
      </c>
      <c r="H127" s="85"/>
      <c r="I127" s="117" t="s">
        <v>127</v>
      </c>
      <c r="J127" s="76"/>
      <c r="K127" s="73" t="s">
        <v>57</v>
      </c>
      <c r="L127" s="73" t="s">
        <v>57</v>
      </c>
      <c r="M127" s="73"/>
      <c r="N127" s="73" t="s">
        <v>57</v>
      </c>
      <c r="O127" s="74" t="s">
        <v>57</v>
      </c>
      <c r="P127" s="185"/>
    </row>
    <row r="128" spans="1:16" s="43" customFormat="1" ht="56.25" customHeight="1">
      <c r="A128" s="1059"/>
      <c r="B128" s="1060"/>
      <c r="C128" s="1060"/>
      <c r="D128" s="1061"/>
      <c r="E128" s="1020" t="s">
        <v>60</v>
      </c>
      <c r="F128" s="54" t="s">
        <v>156</v>
      </c>
      <c r="G128" s="9" t="s">
        <v>124</v>
      </c>
      <c r="H128" s="85"/>
      <c r="I128" s="117" t="s">
        <v>127</v>
      </c>
      <c r="J128" s="76"/>
      <c r="K128" s="73" t="s">
        <v>57</v>
      </c>
      <c r="L128" s="73" t="s">
        <v>57</v>
      </c>
      <c r="M128" s="73"/>
      <c r="N128" s="73" t="s">
        <v>57</v>
      </c>
      <c r="O128" s="74" t="s">
        <v>57</v>
      </c>
      <c r="P128" s="185"/>
    </row>
    <row r="129" spans="1:16" s="43" customFormat="1" ht="56.25" customHeight="1">
      <c r="A129" s="1059"/>
      <c r="B129" s="1060"/>
      <c r="C129" s="1060"/>
      <c r="D129" s="1061"/>
      <c r="E129" s="962"/>
      <c r="F129" s="54" t="s">
        <v>157</v>
      </c>
      <c r="G129" s="9" t="s">
        <v>124</v>
      </c>
      <c r="H129" s="85"/>
      <c r="I129" s="117" t="s">
        <v>127</v>
      </c>
      <c r="J129" s="76"/>
      <c r="K129" s="76"/>
      <c r="L129" s="76"/>
      <c r="M129" s="76"/>
      <c r="N129" s="73" t="s">
        <v>57</v>
      </c>
      <c r="O129" s="74" t="s">
        <v>57</v>
      </c>
      <c r="P129" s="185"/>
    </row>
    <row r="130" spans="1:16" s="43" customFormat="1" ht="56.25" customHeight="1">
      <c r="A130" s="1059"/>
      <c r="B130" s="1060"/>
      <c r="C130" s="1060"/>
      <c r="D130" s="1061"/>
      <c r="E130" s="1019" t="s">
        <v>180</v>
      </c>
      <c r="F130" s="54" t="s">
        <v>324</v>
      </c>
      <c r="G130" s="9" t="s">
        <v>124</v>
      </c>
      <c r="H130" s="85"/>
      <c r="I130" s="117" t="s">
        <v>127</v>
      </c>
      <c r="J130" s="76"/>
      <c r="K130" s="73" t="s">
        <v>57</v>
      </c>
      <c r="L130" s="73" t="s">
        <v>57</v>
      </c>
      <c r="M130" s="73"/>
      <c r="N130" s="73" t="s">
        <v>57</v>
      </c>
      <c r="O130" s="74" t="s">
        <v>57</v>
      </c>
      <c r="P130" s="185"/>
    </row>
    <row r="131" spans="1:16" s="43" customFormat="1" ht="56.25" customHeight="1">
      <c r="A131" s="1059"/>
      <c r="B131" s="1060"/>
      <c r="C131" s="1060"/>
      <c r="D131" s="1061"/>
      <c r="E131" s="962"/>
      <c r="F131" s="54" t="s">
        <v>325</v>
      </c>
      <c r="G131" s="9" t="s">
        <v>124</v>
      </c>
      <c r="H131" s="85"/>
      <c r="I131" s="117" t="s">
        <v>127</v>
      </c>
      <c r="J131" s="76"/>
      <c r="K131" s="76"/>
      <c r="L131" s="76"/>
      <c r="M131" s="76"/>
      <c r="N131" s="73" t="s">
        <v>57</v>
      </c>
      <c r="O131" s="74" t="s">
        <v>57</v>
      </c>
      <c r="P131" s="185"/>
    </row>
    <row r="132" spans="1:16" s="43" customFormat="1" ht="56.25" customHeight="1">
      <c r="A132" s="1059"/>
      <c r="B132" s="1060"/>
      <c r="C132" s="1060"/>
      <c r="D132" s="1061"/>
      <c r="E132" s="962"/>
      <c r="F132" s="54" t="s">
        <v>326</v>
      </c>
      <c r="G132" s="9" t="s">
        <v>124</v>
      </c>
      <c r="H132" s="85"/>
      <c r="I132" s="117" t="s">
        <v>127</v>
      </c>
      <c r="J132" s="76"/>
      <c r="K132" s="76"/>
      <c r="L132" s="76"/>
      <c r="M132" s="76"/>
      <c r="N132" s="73" t="s">
        <v>57</v>
      </c>
      <c r="O132" s="74" t="s">
        <v>57</v>
      </c>
      <c r="P132" s="185"/>
    </row>
    <row r="133" spans="1:16" s="43" customFormat="1" ht="56.25" customHeight="1">
      <c r="A133" s="1059"/>
      <c r="B133" s="1060"/>
      <c r="C133" s="1060"/>
      <c r="D133" s="1061"/>
      <c r="E133" s="962"/>
      <c r="F133" s="54" t="s">
        <v>327</v>
      </c>
      <c r="G133" s="9" t="s">
        <v>124</v>
      </c>
      <c r="H133" s="98" t="s">
        <v>147</v>
      </c>
      <c r="I133" s="127" t="s">
        <v>127</v>
      </c>
      <c r="J133" s="77"/>
      <c r="K133" s="77"/>
      <c r="L133" s="77"/>
      <c r="M133" s="77"/>
      <c r="N133" s="77"/>
      <c r="O133" s="78"/>
      <c r="P133" s="186"/>
    </row>
    <row r="134" spans="1:16" s="43" customFormat="1" ht="56.25" customHeight="1">
      <c r="A134" s="1059"/>
      <c r="B134" s="1060"/>
      <c r="C134" s="1060"/>
      <c r="D134" s="1061"/>
      <c r="E134" s="962"/>
      <c r="F134" s="54" t="s">
        <v>328</v>
      </c>
      <c r="G134" s="9" t="s">
        <v>124</v>
      </c>
      <c r="H134" s="99" t="s">
        <v>150</v>
      </c>
      <c r="I134" s="128" t="s">
        <v>127</v>
      </c>
      <c r="J134" s="77"/>
      <c r="K134" s="77"/>
      <c r="L134" s="77"/>
      <c r="M134" s="77"/>
      <c r="N134" s="77"/>
      <c r="O134" s="78"/>
      <c r="P134" s="186"/>
    </row>
    <row r="135" spans="1:16" s="43" customFormat="1" ht="56.25" customHeight="1">
      <c r="A135" s="1059"/>
      <c r="B135" s="1060"/>
      <c r="C135" s="1060"/>
      <c r="D135" s="1061"/>
      <c r="E135" s="962"/>
      <c r="F135" s="54" t="s">
        <v>329</v>
      </c>
      <c r="G135" s="9" t="s">
        <v>124</v>
      </c>
      <c r="H135" s="98" t="s">
        <v>151</v>
      </c>
      <c r="I135" s="127" t="s">
        <v>127</v>
      </c>
      <c r="J135" s="77"/>
      <c r="K135" s="77"/>
      <c r="L135" s="77"/>
      <c r="M135" s="77"/>
      <c r="N135" s="77"/>
      <c r="O135" s="78"/>
      <c r="P135" s="186"/>
    </row>
    <row r="136" spans="1:16" s="43" customFormat="1" ht="56.25" customHeight="1">
      <c r="A136" s="1059"/>
      <c r="B136" s="1060"/>
      <c r="C136" s="1060"/>
      <c r="D136" s="1061"/>
      <c r="E136" s="962"/>
      <c r="F136" s="54" t="s">
        <v>330</v>
      </c>
      <c r="G136" s="9" t="s">
        <v>124</v>
      </c>
      <c r="H136" s="98" t="s">
        <v>149</v>
      </c>
      <c r="I136" s="127" t="s">
        <v>127</v>
      </c>
      <c r="J136" s="77"/>
      <c r="K136" s="77"/>
      <c r="L136" s="77"/>
      <c r="M136" s="77"/>
      <c r="N136" s="77"/>
      <c r="O136" s="78"/>
      <c r="P136" s="186"/>
    </row>
    <row r="137" spans="1:16" s="43" customFormat="1" ht="56.25" customHeight="1">
      <c r="A137" s="1059"/>
      <c r="B137" s="1060"/>
      <c r="C137" s="1060"/>
      <c r="D137" s="1061"/>
      <c r="E137" s="962"/>
      <c r="F137" s="54" t="s">
        <v>331</v>
      </c>
      <c r="G137" s="9" t="s">
        <v>124</v>
      </c>
      <c r="H137" s="98" t="s">
        <v>148</v>
      </c>
      <c r="I137" s="127" t="s">
        <v>127</v>
      </c>
      <c r="J137" s="179"/>
      <c r="K137" s="77" t="s">
        <v>57</v>
      </c>
      <c r="L137" s="77" t="s">
        <v>57</v>
      </c>
      <c r="M137" s="77"/>
      <c r="N137" s="77" t="s">
        <v>57</v>
      </c>
      <c r="O137" s="78" t="s">
        <v>57</v>
      </c>
      <c r="P137" s="186"/>
    </row>
    <row r="138" spans="1:16" s="43" customFormat="1" ht="56.25" customHeight="1">
      <c r="A138" s="1059"/>
      <c r="B138" s="1060"/>
      <c r="C138" s="1060"/>
      <c r="D138" s="1061"/>
      <c r="E138" s="962"/>
      <c r="F138" s="54" t="s">
        <v>332</v>
      </c>
      <c r="G138" s="9" t="s">
        <v>124</v>
      </c>
      <c r="H138" s="98" t="s">
        <v>148</v>
      </c>
      <c r="I138" s="127" t="s">
        <v>127</v>
      </c>
      <c r="J138" s="77"/>
      <c r="K138" s="77"/>
      <c r="L138" s="77"/>
      <c r="M138" s="77"/>
      <c r="N138" s="77"/>
      <c r="O138" s="78"/>
      <c r="P138" s="186"/>
    </row>
    <row r="139" spans="1:16" s="43" customFormat="1" ht="56.25" customHeight="1">
      <c r="A139" s="1059"/>
      <c r="B139" s="1060"/>
      <c r="C139" s="1060"/>
      <c r="D139" s="1061"/>
      <c r="E139" s="962"/>
      <c r="F139" s="54" t="s">
        <v>152</v>
      </c>
      <c r="G139" s="9" t="s">
        <v>124</v>
      </c>
      <c r="H139" s="85"/>
      <c r="I139" s="117" t="s">
        <v>127</v>
      </c>
      <c r="J139" s="76"/>
      <c r="K139" s="73" t="s">
        <v>57</v>
      </c>
      <c r="L139" s="73" t="s">
        <v>57</v>
      </c>
      <c r="M139" s="73"/>
      <c r="N139" s="73" t="s">
        <v>57</v>
      </c>
      <c r="O139" s="74" t="s">
        <v>57</v>
      </c>
      <c r="P139" s="185"/>
    </row>
    <row r="140" spans="1:16" s="43" customFormat="1" ht="56.25" customHeight="1">
      <c r="A140" s="1059"/>
      <c r="B140" s="1060"/>
      <c r="C140" s="1060"/>
      <c r="D140" s="1061"/>
      <c r="E140" s="1019" t="s">
        <v>181</v>
      </c>
      <c r="F140" s="54" t="s">
        <v>333</v>
      </c>
      <c r="G140" s="9" t="s">
        <v>124</v>
      </c>
      <c r="H140" s="98" t="s">
        <v>140</v>
      </c>
      <c r="I140" s="127"/>
      <c r="J140" s="77"/>
      <c r="K140" s="77"/>
      <c r="L140" s="77"/>
      <c r="M140" s="77"/>
      <c r="N140" s="77"/>
      <c r="O140" s="78"/>
      <c r="P140" s="186"/>
    </row>
    <row r="141" spans="1:16" s="43" customFormat="1" ht="56.25" customHeight="1">
      <c r="A141" s="1059"/>
      <c r="B141" s="1060"/>
      <c r="C141" s="1060"/>
      <c r="D141" s="1061"/>
      <c r="E141" s="999"/>
      <c r="F141" s="54" t="s">
        <v>334</v>
      </c>
      <c r="G141" s="9" t="s">
        <v>124</v>
      </c>
      <c r="H141" s="99" t="s">
        <v>78</v>
      </c>
      <c r="I141" s="128"/>
      <c r="J141" s="77"/>
      <c r="K141" s="77"/>
      <c r="L141" s="77"/>
      <c r="M141" s="77"/>
      <c r="N141" s="77"/>
      <c r="O141" s="78"/>
      <c r="P141" s="186"/>
    </row>
    <row r="142" spans="1:16" s="43" customFormat="1" ht="56.25" customHeight="1">
      <c r="A142" s="1059"/>
      <c r="B142" s="1060"/>
      <c r="C142" s="1060"/>
      <c r="D142" s="1061"/>
      <c r="E142" s="999"/>
      <c r="F142" s="54" t="s">
        <v>335</v>
      </c>
      <c r="G142" s="9" t="s">
        <v>124</v>
      </c>
      <c r="H142" s="85"/>
      <c r="I142" s="117"/>
      <c r="J142" s="76"/>
      <c r="K142" s="73" t="s">
        <v>57</v>
      </c>
      <c r="L142" s="73" t="s">
        <v>57</v>
      </c>
      <c r="M142" s="73"/>
      <c r="N142" s="73" t="s">
        <v>57</v>
      </c>
      <c r="O142" s="74" t="s">
        <v>57</v>
      </c>
      <c r="P142" s="185"/>
    </row>
    <row r="143" spans="1:16" s="43" customFormat="1" ht="56.25" customHeight="1">
      <c r="A143" s="1059"/>
      <c r="B143" s="1060"/>
      <c r="C143" s="1060"/>
      <c r="D143" s="1061"/>
      <c r="E143" s="999"/>
      <c r="F143" s="54" t="s">
        <v>336</v>
      </c>
      <c r="G143" s="9" t="s">
        <v>124</v>
      </c>
      <c r="H143" s="99" t="s">
        <v>78</v>
      </c>
      <c r="I143" s="128"/>
      <c r="J143" s="77"/>
      <c r="K143" s="77"/>
      <c r="L143" s="77"/>
      <c r="M143" s="77"/>
      <c r="N143" s="77"/>
      <c r="O143" s="78"/>
      <c r="P143" s="186"/>
    </row>
    <row r="144" spans="1:16" s="43" customFormat="1" ht="56.25" customHeight="1">
      <c r="A144" s="1059"/>
      <c r="B144" s="1060"/>
      <c r="C144" s="1060"/>
      <c r="D144" s="1061"/>
      <c r="E144" s="999"/>
      <c r="F144" s="54" t="s">
        <v>337</v>
      </c>
      <c r="G144" s="9" t="s">
        <v>124</v>
      </c>
      <c r="H144" s="99" t="s">
        <v>78</v>
      </c>
      <c r="I144" s="128"/>
      <c r="J144" s="77"/>
      <c r="K144" s="77"/>
      <c r="L144" s="77"/>
      <c r="M144" s="77"/>
      <c r="N144" s="77"/>
      <c r="O144" s="78"/>
      <c r="P144" s="186"/>
    </row>
    <row r="145" spans="1:16" s="43" customFormat="1" ht="56.25" customHeight="1">
      <c r="A145" s="1059"/>
      <c r="B145" s="1060"/>
      <c r="C145" s="1060"/>
      <c r="D145" s="1061"/>
      <c r="E145" s="999"/>
      <c r="F145" s="54" t="s">
        <v>338</v>
      </c>
      <c r="G145" s="9" t="s">
        <v>124</v>
      </c>
      <c r="H145" s="99" t="s">
        <v>78</v>
      </c>
      <c r="I145" s="128"/>
      <c r="J145" s="77"/>
      <c r="K145" s="77"/>
      <c r="L145" s="77"/>
      <c r="M145" s="77"/>
      <c r="N145" s="77"/>
      <c r="O145" s="78"/>
      <c r="P145" s="186"/>
    </row>
    <row r="146" spans="1:16" s="43" customFormat="1" ht="72.75" customHeight="1" thickBot="1">
      <c r="A146" s="1062"/>
      <c r="B146" s="1063"/>
      <c r="C146" s="1063"/>
      <c r="D146" s="1064"/>
      <c r="E146" s="1000"/>
      <c r="F146" s="57" t="s">
        <v>339</v>
      </c>
      <c r="G146" s="22" t="s">
        <v>124</v>
      </c>
      <c r="H146" s="100" t="s">
        <v>78</v>
      </c>
      <c r="I146" s="129"/>
      <c r="J146" s="77"/>
      <c r="K146" s="77"/>
      <c r="L146" s="77"/>
      <c r="M146" s="77"/>
      <c r="N146" s="77"/>
      <c r="O146" s="78"/>
      <c r="P146" s="186"/>
    </row>
    <row r="147" spans="1:16" s="43" customFormat="1" ht="56.25" customHeight="1">
      <c r="A147" s="1056" t="s">
        <v>104</v>
      </c>
      <c r="B147" s="1057"/>
      <c r="C147" s="1057"/>
      <c r="D147" s="1058"/>
      <c r="E147" s="1034" t="s">
        <v>58</v>
      </c>
      <c r="F147" s="52" t="s">
        <v>340</v>
      </c>
      <c r="G147" s="29" t="s">
        <v>143</v>
      </c>
      <c r="H147" s="90" t="s">
        <v>148</v>
      </c>
      <c r="I147" s="121" t="s">
        <v>127</v>
      </c>
      <c r="J147" s="77"/>
      <c r="K147" s="77"/>
      <c r="L147" s="77"/>
      <c r="M147" s="77"/>
      <c r="N147" s="77"/>
      <c r="O147" s="78"/>
      <c r="P147" s="186"/>
    </row>
    <row r="148" spans="1:16" s="43" customFormat="1" ht="56.25" customHeight="1">
      <c r="A148" s="1059"/>
      <c r="B148" s="1060"/>
      <c r="C148" s="1060"/>
      <c r="D148" s="1061"/>
      <c r="E148" s="981"/>
      <c r="F148" s="50" t="s">
        <v>341</v>
      </c>
      <c r="G148" s="28" t="s">
        <v>143</v>
      </c>
      <c r="H148" s="87" t="s">
        <v>148</v>
      </c>
      <c r="I148" s="123" t="s">
        <v>127</v>
      </c>
      <c r="J148" s="77"/>
      <c r="K148" s="77"/>
      <c r="L148" s="77"/>
      <c r="M148" s="77"/>
      <c r="N148" s="77"/>
      <c r="O148" s="78"/>
      <c r="P148" s="186"/>
    </row>
    <row r="149" spans="1:16" s="43" customFormat="1" ht="56.25" customHeight="1">
      <c r="A149" s="1059"/>
      <c r="B149" s="1060"/>
      <c r="C149" s="1060"/>
      <c r="D149" s="1061"/>
      <c r="E149" s="1020" t="s">
        <v>59</v>
      </c>
      <c r="F149" s="54" t="s">
        <v>342</v>
      </c>
      <c r="G149" s="9" t="s">
        <v>124</v>
      </c>
      <c r="H149" s="85"/>
      <c r="I149" s="117" t="s">
        <v>127</v>
      </c>
      <c r="J149" s="76"/>
      <c r="K149" s="76"/>
      <c r="L149" s="76"/>
      <c r="M149" s="76"/>
      <c r="N149" s="73" t="s">
        <v>57</v>
      </c>
      <c r="O149" s="74" t="s">
        <v>57</v>
      </c>
      <c r="P149" s="185"/>
    </row>
    <row r="150" spans="1:16" s="43" customFormat="1" ht="56.25" customHeight="1">
      <c r="A150" s="1059"/>
      <c r="B150" s="1060"/>
      <c r="C150" s="1060"/>
      <c r="D150" s="1061"/>
      <c r="E150" s="962"/>
      <c r="F150" s="54" t="s">
        <v>343</v>
      </c>
      <c r="G150" s="9" t="s">
        <v>124</v>
      </c>
      <c r="H150" s="91" t="s">
        <v>106</v>
      </c>
      <c r="I150" s="122" t="s">
        <v>127</v>
      </c>
      <c r="J150" s="77"/>
      <c r="K150" s="77"/>
      <c r="L150" s="77"/>
      <c r="M150" s="77"/>
      <c r="N150" s="77"/>
      <c r="O150" s="78"/>
      <c r="P150" s="186"/>
    </row>
    <row r="151" spans="1:16" s="43" customFormat="1" ht="56.25" customHeight="1">
      <c r="A151" s="1059"/>
      <c r="B151" s="1060"/>
      <c r="C151" s="1060"/>
      <c r="D151" s="1061"/>
      <c r="E151" s="962"/>
      <c r="F151" s="54" t="s">
        <v>344</v>
      </c>
      <c r="G151" s="9" t="s">
        <v>124</v>
      </c>
      <c r="H151" s="87" t="s">
        <v>140</v>
      </c>
      <c r="I151" s="123" t="s">
        <v>127</v>
      </c>
      <c r="J151" s="77"/>
      <c r="K151" s="77"/>
      <c r="L151" s="77"/>
      <c r="M151" s="77"/>
      <c r="N151" s="77"/>
      <c r="O151" s="78"/>
      <c r="P151" s="186"/>
    </row>
    <row r="152" spans="1:16" s="43" customFormat="1" ht="56.25" customHeight="1">
      <c r="A152" s="1059"/>
      <c r="B152" s="1060"/>
      <c r="C152" s="1060"/>
      <c r="D152" s="1061"/>
      <c r="E152" s="962"/>
      <c r="F152" s="54" t="s">
        <v>345</v>
      </c>
      <c r="G152" s="9" t="s">
        <v>124</v>
      </c>
      <c r="H152" s="97"/>
      <c r="I152" s="117" t="s">
        <v>127</v>
      </c>
      <c r="J152" s="76"/>
      <c r="K152" s="76"/>
      <c r="L152" s="76"/>
      <c r="M152" s="76"/>
      <c r="N152" s="73" t="s">
        <v>57</v>
      </c>
      <c r="O152" s="74" t="s">
        <v>57</v>
      </c>
      <c r="P152" s="185"/>
    </row>
    <row r="153" spans="1:16" s="43" customFormat="1" ht="56.25" customHeight="1">
      <c r="A153" s="1059"/>
      <c r="B153" s="1060"/>
      <c r="C153" s="1060"/>
      <c r="D153" s="1061"/>
      <c r="E153" s="1019" t="s">
        <v>182</v>
      </c>
      <c r="F153" s="54" t="s">
        <v>346</v>
      </c>
      <c r="G153" s="9" t="s">
        <v>124</v>
      </c>
      <c r="H153" s="87" t="s">
        <v>80</v>
      </c>
      <c r="I153" s="123"/>
      <c r="J153" s="77"/>
      <c r="K153" s="77"/>
      <c r="L153" s="77"/>
      <c r="M153" s="77"/>
      <c r="N153" s="77"/>
      <c r="O153" s="78"/>
      <c r="P153" s="186"/>
    </row>
    <row r="154" spans="1:16" s="43" customFormat="1" ht="56.25" customHeight="1">
      <c r="A154" s="1059"/>
      <c r="B154" s="1060"/>
      <c r="C154" s="1060"/>
      <c r="D154" s="1061"/>
      <c r="E154" s="999"/>
      <c r="F154" s="54" t="s">
        <v>347</v>
      </c>
      <c r="G154" s="9" t="s">
        <v>124</v>
      </c>
      <c r="H154" s="97"/>
      <c r="I154" s="117"/>
      <c r="J154" s="76"/>
      <c r="K154" s="76"/>
      <c r="L154" s="76"/>
      <c r="M154" s="76"/>
      <c r="N154" s="73" t="s">
        <v>57</v>
      </c>
      <c r="O154" s="74" t="s">
        <v>57</v>
      </c>
      <c r="P154" s="185"/>
    </row>
    <row r="155" spans="1:16" s="43" customFormat="1" ht="56.25" customHeight="1">
      <c r="A155" s="1059"/>
      <c r="B155" s="1060"/>
      <c r="C155" s="1060"/>
      <c r="D155" s="1061"/>
      <c r="E155" s="999"/>
      <c r="F155" s="54" t="s">
        <v>348</v>
      </c>
      <c r="G155" s="9" t="s">
        <v>124</v>
      </c>
      <c r="H155" s="87" t="s">
        <v>80</v>
      </c>
      <c r="I155" s="123"/>
      <c r="J155" s="77"/>
      <c r="K155" s="77"/>
      <c r="L155" s="77"/>
      <c r="M155" s="77"/>
      <c r="N155" s="77"/>
      <c r="O155" s="78"/>
      <c r="P155" s="186"/>
    </row>
    <row r="156" spans="1:16" s="43" customFormat="1" ht="56.25" customHeight="1">
      <c r="A156" s="1059"/>
      <c r="B156" s="1060"/>
      <c r="C156" s="1060"/>
      <c r="D156" s="1061"/>
      <c r="E156" s="999"/>
      <c r="F156" s="54" t="s">
        <v>349</v>
      </c>
      <c r="G156" s="9" t="s">
        <v>124</v>
      </c>
      <c r="H156" s="85"/>
      <c r="I156" s="117"/>
      <c r="J156" s="76"/>
      <c r="K156" s="76"/>
      <c r="L156" s="76"/>
      <c r="M156" s="76"/>
      <c r="N156" s="73" t="s">
        <v>57</v>
      </c>
      <c r="O156" s="74" t="s">
        <v>57</v>
      </c>
      <c r="P156" s="185"/>
    </row>
    <row r="157" spans="1:16" s="43" customFormat="1" ht="56.25" customHeight="1">
      <c r="A157" s="1059"/>
      <c r="B157" s="1060"/>
      <c r="C157" s="1060"/>
      <c r="D157" s="1061"/>
      <c r="E157" s="999"/>
      <c r="F157" s="54" t="s">
        <v>350</v>
      </c>
      <c r="G157" s="9" t="s">
        <v>124</v>
      </c>
      <c r="H157" s="85"/>
      <c r="I157" s="117"/>
      <c r="J157" s="76"/>
      <c r="K157" s="76"/>
      <c r="L157" s="76"/>
      <c r="M157" s="76"/>
      <c r="N157" s="73" t="s">
        <v>57</v>
      </c>
      <c r="O157" s="74" t="s">
        <v>57</v>
      </c>
      <c r="P157" s="185"/>
    </row>
    <row r="158" spans="1:16" s="43" customFormat="1" ht="56.25" customHeight="1">
      <c r="A158" s="1059"/>
      <c r="B158" s="1060"/>
      <c r="C158" s="1060"/>
      <c r="D158" s="1061"/>
      <c r="E158" s="999"/>
      <c r="F158" s="54" t="s">
        <v>351</v>
      </c>
      <c r="G158" s="9" t="s">
        <v>124</v>
      </c>
      <c r="H158" s="85"/>
      <c r="I158" s="117"/>
      <c r="J158" s="76"/>
      <c r="K158" s="76"/>
      <c r="L158" s="76"/>
      <c r="M158" s="76"/>
      <c r="N158" s="73" t="s">
        <v>57</v>
      </c>
      <c r="O158" s="74" t="s">
        <v>57</v>
      </c>
      <c r="P158" s="185"/>
    </row>
    <row r="159" spans="1:16" s="43" customFormat="1" ht="56.25" customHeight="1">
      <c r="A159" s="1059"/>
      <c r="B159" s="1060"/>
      <c r="C159" s="1060"/>
      <c r="D159" s="1061"/>
      <c r="E159" s="999"/>
      <c r="F159" s="54" t="s">
        <v>352</v>
      </c>
      <c r="G159" s="9" t="s">
        <v>124</v>
      </c>
      <c r="H159" s="91" t="s">
        <v>78</v>
      </c>
      <c r="I159" s="122"/>
      <c r="J159" s="77"/>
      <c r="K159" s="77"/>
      <c r="L159" s="77"/>
      <c r="M159" s="77"/>
      <c r="N159" s="77"/>
      <c r="O159" s="78"/>
      <c r="P159" s="186"/>
    </row>
    <row r="160" spans="1:16" s="43" customFormat="1" ht="56.25" customHeight="1">
      <c r="A160" s="1059"/>
      <c r="B160" s="1060"/>
      <c r="C160" s="1060"/>
      <c r="D160" s="1061"/>
      <c r="E160" s="999"/>
      <c r="F160" s="54" t="s">
        <v>169</v>
      </c>
      <c r="G160" s="9" t="s">
        <v>124</v>
      </c>
      <c r="H160" s="87" t="s">
        <v>80</v>
      </c>
      <c r="I160" s="123"/>
      <c r="J160" s="77"/>
      <c r="K160" s="77"/>
      <c r="L160" s="77"/>
      <c r="M160" s="77"/>
      <c r="N160" s="77"/>
      <c r="O160" s="78"/>
      <c r="P160" s="186"/>
    </row>
    <row r="161" spans="1:16" s="43" customFormat="1" ht="56.25" customHeight="1">
      <c r="A161" s="1059"/>
      <c r="B161" s="1060"/>
      <c r="C161" s="1060"/>
      <c r="D161" s="1061"/>
      <c r="E161" s="999"/>
      <c r="F161" s="54" t="s">
        <v>170</v>
      </c>
      <c r="G161" s="9" t="s">
        <v>124</v>
      </c>
      <c r="H161" s="85"/>
      <c r="I161" s="117"/>
      <c r="J161" s="76"/>
      <c r="K161" s="76"/>
      <c r="L161" s="76"/>
      <c r="M161" s="76"/>
      <c r="N161" s="73" t="s">
        <v>57</v>
      </c>
      <c r="O161" s="74" t="s">
        <v>57</v>
      </c>
      <c r="P161" s="185"/>
    </row>
    <row r="162" spans="1:16" s="43" customFormat="1" ht="56.25" customHeight="1">
      <c r="A162" s="1059"/>
      <c r="B162" s="1060"/>
      <c r="C162" s="1060"/>
      <c r="D162" s="1061"/>
      <c r="E162" s="999"/>
      <c r="F162" s="54" t="s">
        <v>171</v>
      </c>
      <c r="G162" s="9" t="s">
        <v>124</v>
      </c>
      <c r="H162" s="91" t="s">
        <v>78</v>
      </c>
      <c r="I162" s="122"/>
      <c r="J162" s="77"/>
      <c r="K162" s="77"/>
      <c r="L162" s="77"/>
      <c r="M162" s="77"/>
      <c r="N162" s="77"/>
      <c r="O162" s="78"/>
      <c r="P162" s="186"/>
    </row>
    <row r="163" spans="1:16" s="43" customFormat="1" ht="56.25" customHeight="1" thickBot="1">
      <c r="A163" s="1062"/>
      <c r="B163" s="1063"/>
      <c r="C163" s="1063"/>
      <c r="D163" s="1064"/>
      <c r="E163" s="1000"/>
      <c r="F163" s="57" t="s">
        <v>197</v>
      </c>
      <c r="G163" s="22" t="s">
        <v>124</v>
      </c>
      <c r="H163" s="101" t="s">
        <v>81</v>
      </c>
      <c r="I163" s="126"/>
      <c r="J163" s="79"/>
      <c r="K163" s="79"/>
      <c r="L163" s="79"/>
      <c r="M163" s="79"/>
      <c r="N163" s="79"/>
      <c r="O163" s="80"/>
      <c r="P163" s="186"/>
    </row>
    <row r="164" spans="1:16">
      <c r="H164" s="102"/>
      <c r="I164" s="130"/>
      <c r="L164" s="134"/>
      <c r="N164" s="43"/>
    </row>
    <row r="165" spans="1:16">
      <c r="H165" s="102"/>
      <c r="I165" s="130"/>
      <c r="L165" s="134"/>
      <c r="N165" s="43"/>
      <c r="O165" s="43"/>
      <c r="P165" s="134"/>
    </row>
    <row r="166" spans="1:16">
      <c r="F166" s="46" t="s">
        <v>222</v>
      </c>
      <c r="G166" s="31">
        <f>COUNTA(G10:G163)</f>
        <v>154</v>
      </c>
      <c r="H166" s="102"/>
      <c r="I166" s="130"/>
      <c r="L166" s="134"/>
      <c r="N166" s="43"/>
      <c r="O166" s="43"/>
      <c r="P166" s="134"/>
    </row>
    <row r="167" spans="1:16">
      <c r="F167" s="46" t="s">
        <v>223</v>
      </c>
      <c r="G167" s="31">
        <f>COUNTA(H10:H163)</f>
        <v>60</v>
      </c>
      <c r="H167" s="102"/>
      <c r="I167" s="130"/>
      <c r="L167" s="134"/>
      <c r="N167" s="43"/>
    </row>
    <row r="168" spans="1:16">
      <c r="F168" s="46" t="s">
        <v>224</v>
      </c>
      <c r="G168" s="31">
        <f>COUNTBLANK(H10:H163)</f>
        <v>94</v>
      </c>
      <c r="H168" s="102"/>
      <c r="I168" s="130"/>
      <c r="J168" s="31">
        <f>COUNTA(J10:J163)</f>
        <v>44</v>
      </c>
      <c r="K168" s="31">
        <f>COUNTA(K10:K163)</f>
        <v>37</v>
      </c>
      <c r="L168" s="31">
        <f>COUNTA(L10:L163)</f>
        <v>41</v>
      </c>
      <c r="M168" s="31"/>
      <c r="N168" s="31">
        <f>COUNTA(N10:N163)</f>
        <v>91</v>
      </c>
    </row>
    <row r="169" spans="1:16">
      <c r="F169" s="46" t="s">
        <v>371</v>
      </c>
      <c r="G169" s="31">
        <f>COUNTIF(I10:I163,"Yes")</f>
        <v>114</v>
      </c>
      <c r="H169" s="102"/>
      <c r="I169" s="130"/>
      <c r="J169" s="177">
        <f>+J168/$G$168</f>
        <v>0.46808510638297873</v>
      </c>
      <c r="K169" s="177">
        <f>+K168/$G$168</f>
        <v>0.39361702127659576</v>
      </c>
      <c r="L169" s="177">
        <f>+L168/$G$168</f>
        <v>0.43617021276595747</v>
      </c>
      <c r="M169" s="177"/>
      <c r="N169" s="177">
        <f>+N168/$G$168</f>
        <v>0.96808510638297873</v>
      </c>
    </row>
    <row r="170" spans="1:16">
      <c r="F170" s="46" t="s">
        <v>372</v>
      </c>
      <c r="G170" s="31">
        <f>COUNTIFS(I10:I163,"Yes", H10:H163,"")</f>
        <v>76</v>
      </c>
      <c r="H170" s="102"/>
      <c r="I170" s="130"/>
      <c r="J170" s="31">
        <f>+COUNTIFS(J10:J163,"✔",$I$10:$I$163,"Yes",$H$10:$H$163,"")</f>
        <v>41</v>
      </c>
      <c r="K170" s="31">
        <f>+COUNTIFS(K10:K163,"✔",$I$10:$I$163,"Yes",$H$10:$H$163,"")</f>
        <v>35</v>
      </c>
      <c r="L170" s="31">
        <f>+COUNTIFS(L10:L163,"✔",$I$10:$I$163,"Yes",$H$10:$H$163,"")</f>
        <v>39</v>
      </c>
      <c r="M170" s="31"/>
      <c r="N170" s="31">
        <f>+COUNTIFS(N10:N163,"✔",$I$10:$I$163,"Yes",$H$10:$H$163,"")</f>
        <v>72</v>
      </c>
    </row>
    <row r="171" spans="1:16">
      <c r="F171" s="46" t="s">
        <v>373</v>
      </c>
      <c r="G171" s="31">
        <v>47</v>
      </c>
      <c r="H171" s="102"/>
      <c r="I171" s="130"/>
      <c r="J171" s="177">
        <f>+J170/$G$170</f>
        <v>0.53947368421052633</v>
      </c>
      <c r="K171" s="177">
        <f>+K170/$G$170</f>
        <v>0.46052631578947367</v>
      </c>
      <c r="L171" s="177">
        <f>+L170/$G$170</f>
        <v>0.51315789473684215</v>
      </c>
      <c r="M171" s="177"/>
      <c r="N171" s="177">
        <f>+N170/$G$170</f>
        <v>0.94736842105263153</v>
      </c>
    </row>
    <row r="172" spans="1:16">
      <c r="H172" s="102"/>
      <c r="I172" s="130"/>
      <c r="J172" s="177">
        <f>+J170/$G$171</f>
        <v>0.87234042553191493</v>
      </c>
      <c r="K172" s="177">
        <f t="shared" ref="K172:L172" si="0">+K170/$G$171</f>
        <v>0.74468085106382975</v>
      </c>
      <c r="L172" s="177">
        <f t="shared" si="0"/>
        <v>0.82978723404255317</v>
      </c>
      <c r="M172" s="177"/>
      <c r="N172" s="177"/>
    </row>
    <row r="173" spans="1:16">
      <c r="H173" s="102"/>
      <c r="I173" s="130"/>
      <c r="L173" s="134"/>
      <c r="N173" s="134"/>
    </row>
    <row r="174" spans="1:16">
      <c r="F174" s="46"/>
      <c r="G174" s="102"/>
      <c r="H174" s="102"/>
      <c r="I174" s="130"/>
      <c r="J174" s="134" t="s">
        <v>364</v>
      </c>
      <c r="K174" s="134" t="s">
        <v>364</v>
      </c>
      <c r="L174" s="134" t="s">
        <v>370</v>
      </c>
      <c r="N174" s="134" t="s">
        <v>365</v>
      </c>
    </row>
    <row r="175" spans="1:16">
      <c r="F175" s="46"/>
      <c r="G175" s="102"/>
      <c r="H175" s="102"/>
      <c r="I175" s="130"/>
    </row>
    <row r="176" spans="1:16">
      <c r="F176" s="46"/>
      <c r="G176" s="102"/>
      <c r="H176" s="102"/>
      <c r="I176" s="130"/>
    </row>
    <row r="177" spans="6:9">
      <c r="F177" s="46"/>
      <c r="G177" s="102"/>
      <c r="H177" s="102"/>
      <c r="I177" s="130"/>
    </row>
    <row r="178" spans="6:9">
      <c r="F178" s="46"/>
      <c r="G178" s="102"/>
      <c r="H178" s="102"/>
      <c r="I178" s="130"/>
    </row>
    <row r="179" spans="6:9">
      <c r="H179" s="102"/>
      <c r="I179" s="130"/>
    </row>
    <row r="180" spans="6:9">
      <c r="H180" s="102"/>
      <c r="I180" s="130"/>
    </row>
    <row r="181" spans="6:9">
      <c r="H181" s="102"/>
      <c r="I181" s="130"/>
    </row>
    <row r="182" spans="6:9">
      <c r="H182" s="102"/>
      <c r="I182" s="130"/>
    </row>
    <row r="183" spans="6:9">
      <c r="H183" s="102"/>
      <c r="I183" s="130"/>
    </row>
    <row r="184" spans="6:9">
      <c r="H184" s="102"/>
      <c r="I184" s="130"/>
    </row>
    <row r="185" spans="6:9">
      <c r="H185" s="102"/>
      <c r="I185" s="130"/>
    </row>
    <row r="186" spans="6:9">
      <c r="H186" s="102"/>
      <c r="I186" s="130"/>
    </row>
    <row r="187" spans="6:9">
      <c r="H187" s="102"/>
      <c r="I187" s="130"/>
    </row>
    <row r="188" spans="6:9">
      <c r="H188" s="102"/>
      <c r="I188" s="130"/>
    </row>
    <row r="189" spans="6:9">
      <c r="H189" s="102"/>
      <c r="I189" s="130"/>
    </row>
    <row r="190" spans="6:9">
      <c r="H190" s="102"/>
      <c r="I190" s="130"/>
    </row>
    <row r="191" spans="6:9">
      <c r="H191" s="102"/>
      <c r="I191" s="130"/>
    </row>
    <row r="192" spans="6:9">
      <c r="H192" s="102"/>
      <c r="I192" s="130"/>
    </row>
    <row r="193" spans="8:9">
      <c r="H193" s="102"/>
      <c r="I193" s="130"/>
    </row>
    <row r="194" spans="8:9">
      <c r="H194" s="102"/>
      <c r="I194" s="130"/>
    </row>
    <row r="195" spans="8:9">
      <c r="H195" s="102"/>
      <c r="I195" s="130"/>
    </row>
    <row r="196" spans="8:9">
      <c r="H196" s="102"/>
      <c r="I196" s="130"/>
    </row>
    <row r="197" spans="8:9">
      <c r="H197" s="102"/>
      <c r="I197" s="130"/>
    </row>
    <row r="198" spans="8:9">
      <c r="H198" s="102"/>
      <c r="I198" s="130"/>
    </row>
    <row r="199" spans="8:9">
      <c r="H199" s="102"/>
      <c r="I199" s="130"/>
    </row>
    <row r="200" spans="8:9">
      <c r="H200" s="102"/>
      <c r="I200" s="130"/>
    </row>
    <row r="201" spans="8:9">
      <c r="H201" s="102"/>
      <c r="I201" s="130"/>
    </row>
    <row r="202" spans="8:9">
      <c r="H202" s="102"/>
      <c r="I202" s="130"/>
    </row>
    <row r="203" spans="8:9">
      <c r="H203" s="102"/>
      <c r="I203" s="130"/>
    </row>
    <row r="204" spans="8:9">
      <c r="H204" s="102"/>
      <c r="I204" s="130"/>
    </row>
    <row r="205" spans="8:9">
      <c r="H205" s="102"/>
      <c r="I205" s="130"/>
    </row>
    <row r="206" spans="8:9">
      <c r="H206" s="102"/>
      <c r="I206" s="130"/>
    </row>
    <row r="207" spans="8:9">
      <c r="H207" s="102"/>
      <c r="I207" s="130"/>
    </row>
    <row r="208" spans="8:9">
      <c r="H208" s="102"/>
      <c r="I208" s="130"/>
    </row>
    <row r="209" spans="8:9">
      <c r="H209" s="102"/>
      <c r="I209" s="130"/>
    </row>
    <row r="210" spans="8:9">
      <c r="H210" s="102"/>
      <c r="I210" s="130"/>
    </row>
    <row r="211" spans="8:9">
      <c r="H211" s="102"/>
      <c r="I211" s="130"/>
    </row>
    <row r="212" spans="8:9">
      <c r="H212" s="102"/>
      <c r="I212" s="130"/>
    </row>
    <row r="213" spans="8:9">
      <c r="H213" s="102"/>
      <c r="I213" s="130"/>
    </row>
    <row r="214" spans="8:9">
      <c r="H214" s="102"/>
      <c r="I214" s="130"/>
    </row>
    <row r="215" spans="8:9">
      <c r="H215" s="102"/>
      <c r="I215" s="130"/>
    </row>
    <row r="216" spans="8:9">
      <c r="H216" s="102"/>
      <c r="I216" s="130"/>
    </row>
    <row r="217" spans="8:9">
      <c r="H217" s="102"/>
      <c r="I217" s="130"/>
    </row>
    <row r="218" spans="8:9">
      <c r="H218" s="102"/>
      <c r="I218" s="130"/>
    </row>
    <row r="219" spans="8:9">
      <c r="H219" s="102"/>
      <c r="I219" s="130"/>
    </row>
    <row r="220" spans="8:9">
      <c r="H220" s="102"/>
      <c r="I220" s="130"/>
    </row>
    <row r="221" spans="8:9">
      <c r="H221" s="102"/>
      <c r="I221" s="130"/>
    </row>
    <row r="222" spans="8:9">
      <c r="H222" s="102"/>
      <c r="I222" s="130"/>
    </row>
    <row r="223" spans="8:9">
      <c r="H223" s="102"/>
      <c r="I223" s="130"/>
    </row>
    <row r="224" spans="8:9">
      <c r="H224" s="102"/>
      <c r="I224" s="130"/>
    </row>
    <row r="225" spans="8:9">
      <c r="H225" s="102"/>
      <c r="I225" s="130"/>
    </row>
    <row r="226" spans="8:9">
      <c r="H226" s="102"/>
      <c r="I226" s="130"/>
    </row>
    <row r="227" spans="8:9">
      <c r="H227" s="102"/>
      <c r="I227" s="130"/>
    </row>
    <row r="228" spans="8:9">
      <c r="H228" s="102"/>
      <c r="I228" s="130"/>
    </row>
    <row r="229" spans="8:9">
      <c r="H229" s="102"/>
      <c r="I229" s="130"/>
    </row>
    <row r="230" spans="8:9">
      <c r="H230" s="102"/>
      <c r="I230" s="130"/>
    </row>
    <row r="231" spans="8:9">
      <c r="H231" s="102"/>
      <c r="I231" s="130"/>
    </row>
    <row r="232" spans="8:9">
      <c r="H232" s="102"/>
      <c r="I232" s="130"/>
    </row>
    <row r="233" spans="8:9">
      <c r="H233" s="102"/>
      <c r="I233" s="130"/>
    </row>
    <row r="234" spans="8:9">
      <c r="H234" s="102"/>
      <c r="I234" s="130"/>
    </row>
    <row r="235" spans="8:9">
      <c r="H235" s="102"/>
      <c r="I235" s="130"/>
    </row>
    <row r="236" spans="8:9">
      <c r="H236" s="102"/>
      <c r="I236" s="130"/>
    </row>
    <row r="237" spans="8:9">
      <c r="H237" s="102"/>
      <c r="I237" s="130"/>
    </row>
    <row r="238" spans="8:9">
      <c r="H238" s="102"/>
      <c r="I238" s="130"/>
    </row>
    <row r="239" spans="8:9">
      <c r="H239" s="102"/>
      <c r="I239" s="130"/>
    </row>
    <row r="240" spans="8:9">
      <c r="H240" s="102"/>
      <c r="I240" s="130"/>
    </row>
    <row r="241" spans="8:9">
      <c r="H241" s="102"/>
      <c r="I241" s="130"/>
    </row>
    <row r="242" spans="8:9">
      <c r="H242" s="102"/>
      <c r="I242" s="130"/>
    </row>
    <row r="243" spans="8:9">
      <c r="H243" s="102"/>
      <c r="I243" s="130"/>
    </row>
    <row r="244" spans="8:9">
      <c r="H244" s="102"/>
      <c r="I244" s="130"/>
    </row>
    <row r="245" spans="8:9">
      <c r="H245" s="102"/>
      <c r="I245" s="130"/>
    </row>
    <row r="246" spans="8:9">
      <c r="H246" s="102"/>
      <c r="I246" s="130"/>
    </row>
    <row r="247" spans="8:9">
      <c r="H247" s="102"/>
      <c r="I247" s="130"/>
    </row>
    <row r="248" spans="8:9">
      <c r="H248" s="102"/>
      <c r="I248" s="130"/>
    </row>
    <row r="249" spans="8:9">
      <c r="H249" s="102"/>
      <c r="I249" s="130"/>
    </row>
    <row r="250" spans="8:9">
      <c r="H250" s="102"/>
      <c r="I250" s="130"/>
    </row>
    <row r="251" spans="8:9">
      <c r="H251" s="102"/>
      <c r="I251" s="130"/>
    </row>
    <row r="252" spans="8:9">
      <c r="H252" s="102"/>
      <c r="I252" s="130"/>
    </row>
    <row r="253" spans="8:9">
      <c r="H253" s="102"/>
      <c r="I253" s="130"/>
    </row>
    <row r="254" spans="8:9">
      <c r="H254" s="102"/>
      <c r="I254" s="130"/>
    </row>
    <row r="255" spans="8:9">
      <c r="H255" s="102"/>
      <c r="I255" s="130"/>
    </row>
    <row r="256" spans="8:9">
      <c r="H256" s="102"/>
      <c r="I256" s="130"/>
    </row>
    <row r="257" spans="8:9">
      <c r="H257" s="102"/>
      <c r="I257" s="130"/>
    </row>
    <row r="258" spans="8:9">
      <c r="H258" s="102"/>
      <c r="I258" s="130"/>
    </row>
    <row r="259" spans="8:9">
      <c r="H259" s="102"/>
      <c r="I259" s="130"/>
    </row>
    <row r="260" spans="8:9">
      <c r="H260" s="102"/>
      <c r="I260" s="130"/>
    </row>
    <row r="261" spans="8:9">
      <c r="H261" s="102"/>
      <c r="I261" s="130"/>
    </row>
    <row r="262" spans="8:9">
      <c r="H262" s="102"/>
      <c r="I262" s="130"/>
    </row>
    <row r="263" spans="8:9">
      <c r="H263" s="102"/>
      <c r="I263" s="130"/>
    </row>
    <row r="264" spans="8:9">
      <c r="H264" s="102"/>
      <c r="I264" s="130"/>
    </row>
    <row r="265" spans="8:9">
      <c r="H265" s="102"/>
      <c r="I265" s="130"/>
    </row>
    <row r="266" spans="8:9">
      <c r="H266" s="102"/>
      <c r="I266" s="130"/>
    </row>
    <row r="267" spans="8:9">
      <c r="H267" s="102"/>
      <c r="I267" s="130"/>
    </row>
    <row r="268" spans="8:9">
      <c r="H268" s="102"/>
      <c r="I268" s="130"/>
    </row>
    <row r="269" spans="8:9">
      <c r="H269" s="102"/>
      <c r="I269" s="130"/>
    </row>
    <row r="270" spans="8:9">
      <c r="H270" s="102"/>
      <c r="I270" s="130"/>
    </row>
    <row r="271" spans="8:9">
      <c r="H271" s="102"/>
      <c r="I271" s="130"/>
    </row>
    <row r="272" spans="8:9">
      <c r="H272" s="102"/>
      <c r="I272" s="130"/>
    </row>
    <row r="273" spans="8:9">
      <c r="H273" s="102"/>
      <c r="I273" s="130"/>
    </row>
    <row r="274" spans="8:9">
      <c r="H274" s="102"/>
      <c r="I274" s="130"/>
    </row>
    <row r="275" spans="8:9">
      <c r="H275" s="102"/>
      <c r="I275" s="130"/>
    </row>
    <row r="276" spans="8:9">
      <c r="H276" s="102"/>
      <c r="I276" s="130"/>
    </row>
    <row r="277" spans="8:9">
      <c r="H277" s="102"/>
      <c r="I277" s="130"/>
    </row>
    <row r="278" spans="8:9">
      <c r="H278" s="102"/>
      <c r="I278" s="130"/>
    </row>
    <row r="279" spans="8:9">
      <c r="H279" s="102"/>
      <c r="I279" s="130"/>
    </row>
    <row r="280" spans="8:9">
      <c r="H280" s="102"/>
      <c r="I280" s="130"/>
    </row>
    <row r="281" spans="8:9">
      <c r="H281" s="102"/>
      <c r="I281" s="130"/>
    </row>
    <row r="282" spans="8:9">
      <c r="H282" s="102"/>
      <c r="I282" s="130"/>
    </row>
    <row r="283" spans="8:9">
      <c r="H283" s="102"/>
      <c r="I283" s="130"/>
    </row>
    <row r="284" spans="8:9">
      <c r="H284" s="102"/>
      <c r="I284" s="130"/>
    </row>
    <row r="285" spans="8:9">
      <c r="H285" s="102"/>
      <c r="I285" s="130"/>
    </row>
    <row r="286" spans="8:9">
      <c r="H286" s="102"/>
      <c r="I286" s="130"/>
    </row>
    <row r="287" spans="8:9">
      <c r="H287" s="102"/>
      <c r="I287" s="130"/>
    </row>
    <row r="288" spans="8:9">
      <c r="H288" s="102"/>
      <c r="I288" s="130"/>
    </row>
    <row r="289" spans="8:9">
      <c r="H289" s="102"/>
      <c r="I289" s="130"/>
    </row>
    <row r="290" spans="8:9">
      <c r="H290" s="102"/>
      <c r="I290" s="130"/>
    </row>
    <row r="291" spans="8:9">
      <c r="H291" s="102"/>
      <c r="I291" s="130"/>
    </row>
    <row r="292" spans="8:9">
      <c r="H292" s="102"/>
      <c r="I292" s="130"/>
    </row>
    <row r="293" spans="8:9">
      <c r="H293" s="102"/>
      <c r="I293" s="130"/>
    </row>
    <row r="294" spans="8:9">
      <c r="H294" s="102"/>
      <c r="I294" s="130"/>
    </row>
    <row r="295" spans="8:9">
      <c r="H295" s="102"/>
      <c r="I295" s="130"/>
    </row>
    <row r="296" spans="8:9">
      <c r="H296" s="102"/>
      <c r="I296" s="130"/>
    </row>
    <row r="297" spans="8:9">
      <c r="H297" s="102"/>
      <c r="I297" s="130"/>
    </row>
    <row r="298" spans="8:9">
      <c r="H298" s="102"/>
      <c r="I298" s="130"/>
    </row>
    <row r="299" spans="8:9">
      <c r="H299" s="102"/>
      <c r="I299" s="130"/>
    </row>
    <row r="300" spans="8:9">
      <c r="H300" s="102"/>
      <c r="I300" s="130"/>
    </row>
    <row r="301" spans="8:9">
      <c r="H301" s="102"/>
      <c r="I301" s="130"/>
    </row>
    <row r="302" spans="8:9">
      <c r="H302" s="102"/>
      <c r="I302" s="130"/>
    </row>
    <row r="303" spans="8:9">
      <c r="H303" s="102"/>
      <c r="I303" s="130"/>
    </row>
    <row r="304" spans="8:9">
      <c r="H304" s="102"/>
      <c r="I304" s="130"/>
    </row>
    <row r="305" spans="8:9">
      <c r="H305" s="102"/>
      <c r="I305" s="130"/>
    </row>
    <row r="306" spans="8:9">
      <c r="H306" s="102"/>
      <c r="I306" s="130"/>
    </row>
    <row r="307" spans="8:9">
      <c r="H307" s="102"/>
      <c r="I307" s="130"/>
    </row>
    <row r="308" spans="8:9">
      <c r="H308" s="102"/>
      <c r="I308" s="130"/>
    </row>
    <row r="309" spans="8:9">
      <c r="H309" s="102"/>
      <c r="I309" s="130"/>
    </row>
    <row r="310" spans="8:9">
      <c r="H310" s="102"/>
      <c r="I310" s="130"/>
    </row>
    <row r="311" spans="8:9">
      <c r="H311" s="102"/>
      <c r="I311" s="130"/>
    </row>
    <row r="312" spans="8:9">
      <c r="H312" s="102"/>
      <c r="I312" s="130"/>
    </row>
    <row r="313" spans="8:9">
      <c r="H313" s="102"/>
      <c r="I313" s="130"/>
    </row>
    <row r="314" spans="8:9">
      <c r="H314" s="102"/>
      <c r="I314" s="130"/>
    </row>
    <row r="315" spans="8:9">
      <c r="H315" s="102"/>
      <c r="I315" s="130"/>
    </row>
    <row r="316" spans="8:9">
      <c r="H316" s="102"/>
      <c r="I316" s="130"/>
    </row>
    <row r="317" spans="8:9">
      <c r="H317" s="102"/>
      <c r="I317" s="130"/>
    </row>
    <row r="318" spans="8:9">
      <c r="H318" s="102"/>
      <c r="I318" s="130"/>
    </row>
    <row r="319" spans="8:9">
      <c r="H319" s="102"/>
      <c r="I319" s="130"/>
    </row>
    <row r="320" spans="8:9">
      <c r="H320" s="102"/>
      <c r="I320" s="130"/>
    </row>
    <row r="321" spans="8:9">
      <c r="H321" s="102"/>
      <c r="I321" s="130"/>
    </row>
    <row r="322" spans="8:9">
      <c r="H322" s="102"/>
      <c r="I322" s="130"/>
    </row>
    <row r="323" spans="8:9">
      <c r="H323" s="102"/>
      <c r="I323" s="130"/>
    </row>
    <row r="324" spans="8:9">
      <c r="H324" s="102"/>
      <c r="I324" s="130"/>
    </row>
    <row r="325" spans="8:9">
      <c r="H325" s="102"/>
      <c r="I325" s="130"/>
    </row>
    <row r="326" spans="8:9">
      <c r="H326" s="102"/>
      <c r="I326" s="130"/>
    </row>
    <row r="327" spans="8:9">
      <c r="H327" s="102"/>
      <c r="I327" s="130"/>
    </row>
    <row r="328" spans="8:9">
      <c r="H328" s="102"/>
      <c r="I328" s="130"/>
    </row>
    <row r="329" spans="8:9">
      <c r="H329" s="102"/>
      <c r="I329" s="130"/>
    </row>
    <row r="330" spans="8:9">
      <c r="H330" s="102"/>
      <c r="I330" s="130"/>
    </row>
    <row r="331" spans="8:9">
      <c r="H331" s="102"/>
      <c r="I331" s="130"/>
    </row>
    <row r="332" spans="8:9">
      <c r="H332" s="102"/>
      <c r="I332" s="130"/>
    </row>
    <row r="333" spans="8:9">
      <c r="H333" s="102"/>
      <c r="I333" s="130"/>
    </row>
    <row r="334" spans="8:9">
      <c r="H334" s="102"/>
      <c r="I334" s="130"/>
    </row>
    <row r="335" spans="8:9">
      <c r="H335" s="102"/>
      <c r="I335" s="130"/>
    </row>
    <row r="336" spans="8:9">
      <c r="H336" s="102"/>
      <c r="I336" s="130"/>
    </row>
    <row r="337" spans="8:9">
      <c r="H337" s="102"/>
      <c r="I337" s="130"/>
    </row>
    <row r="338" spans="8:9">
      <c r="H338" s="102"/>
      <c r="I338" s="130"/>
    </row>
    <row r="339" spans="8:9">
      <c r="H339" s="102"/>
      <c r="I339" s="130"/>
    </row>
    <row r="340" spans="8:9">
      <c r="H340" s="102"/>
      <c r="I340" s="130"/>
    </row>
    <row r="341" spans="8:9">
      <c r="H341" s="102"/>
      <c r="I341" s="130"/>
    </row>
    <row r="342" spans="8:9">
      <c r="H342" s="102"/>
      <c r="I342" s="130"/>
    </row>
    <row r="343" spans="8:9">
      <c r="H343" s="102"/>
      <c r="I343" s="130"/>
    </row>
    <row r="344" spans="8:9">
      <c r="H344" s="102"/>
      <c r="I344" s="130"/>
    </row>
    <row r="345" spans="8:9">
      <c r="H345" s="102"/>
      <c r="I345" s="130"/>
    </row>
    <row r="346" spans="8:9">
      <c r="H346" s="102"/>
      <c r="I346" s="130"/>
    </row>
    <row r="347" spans="8:9">
      <c r="H347" s="102"/>
      <c r="I347" s="130"/>
    </row>
    <row r="348" spans="8:9">
      <c r="H348" s="102"/>
      <c r="I348" s="130"/>
    </row>
    <row r="349" spans="8:9">
      <c r="H349" s="102"/>
      <c r="I349" s="130"/>
    </row>
    <row r="350" spans="8:9">
      <c r="H350" s="102"/>
      <c r="I350" s="130"/>
    </row>
    <row r="351" spans="8:9">
      <c r="H351" s="102"/>
      <c r="I351" s="130"/>
    </row>
    <row r="352" spans="8:9">
      <c r="H352" s="102"/>
      <c r="I352" s="130"/>
    </row>
    <row r="353" spans="8:9">
      <c r="H353" s="102"/>
      <c r="I353" s="130"/>
    </row>
    <row r="354" spans="8:9">
      <c r="H354" s="102"/>
      <c r="I354" s="130"/>
    </row>
    <row r="355" spans="8:9">
      <c r="H355" s="102"/>
      <c r="I355" s="130"/>
    </row>
    <row r="356" spans="8:9">
      <c r="H356" s="102"/>
      <c r="I356" s="130"/>
    </row>
    <row r="357" spans="8:9">
      <c r="H357" s="102"/>
      <c r="I357" s="130"/>
    </row>
    <row r="358" spans="8:9">
      <c r="H358" s="102"/>
      <c r="I358" s="130"/>
    </row>
    <row r="359" spans="8:9">
      <c r="H359" s="102"/>
      <c r="I359" s="130"/>
    </row>
    <row r="360" spans="8:9">
      <c r="H360" s="102"/>
      <c r="I360" s="130"/>
    </row>
    <row r="361" spans="8:9">
      <c r="H361" s="102"/>
      <c r="I361" s="130"/>
    </row>
    <row r="362" spans="8:9">
      <c r="H362" s="102"/>
      <c r="I362" s="130"/>
    </row>
    <row r="363" spans="8:9">
      <c r="H363" s="102"/>
      <c r="I363" s="130"/>
    </row>
    <row r="364" spans="8:9">
      <c r="H364" s="102"/>
      <c r="I364" s="130"/>
    </row>
    <row r="365" spans="8:9">
      <c r="H365" s="102"/>
      <c r="I365" s="130"/>
    </row>
    <row r="366" spans="8:9">
      <c r="H366" s="102"/>
      <c r="I366" s="130"/>
    </row>
    <row r="367" spans="8:9">
      <c r="H367" s="102"/>
      <c r="I367" s="130"/>
    </row>
    <row r="368" spans="8:9">
      <c r="H368" s="102"/>
      <c r="I368" s="130"/>
    </row>
    <row r="369" spans="8:9">
      <c r="H369" s="102"/>
      <c r="I369" s="130"/>
    </row>
    <row r="370" spans="8:9">
      <c r="H370" s="102"/>
      <c r="I370" s="130"/>
    </row>
    <row r="371" spans="8:9">
      <c r="H371" s="102"/>
      <c r="I371" s="130"/>
    </row>
    <row r="372" spans="8:9">
      <c r="H372" s="102"/>
      <c r="I372" s="130"/>
    </row>
    <row r="373" spans="8:9">
      <c r="H373" s="102"/>
      <c r="I373" s="130"/>
    </row>
    <row r="374" spans="8:9">
      <c r="H374" s="102"/>
      <c r="I374" s="130"/>
    </row>
    <row r="375" spans="8:9">
      <c r="H375" s="102"/>
      <c r="I375" s="130"/>
    </row>
    <row r="376" spans="8:9">
      <c r="H376" s="102"/>
      <c r="I376" s="130"/>
    </row>
    <row r="377" spans="8:9">
      <c r="H377" s="102"/>
      <c r="I377" s="130"/>
    </row>
    <row r="378" spans="8:9">
      <c r="H378" s="102"/>
      <c r="I378" s="130"/>
    </row>
    <row r="379" spans="8:9">
      <c r="H379" s="102"/>
      <c r="I379" s="130"/>
    </row>
    <row r="380" spans="8:9">
      <c r="H380" s="102"/>
      <c r="I380" s="130"/>
    </row>
    <row r="381" spans="8:9">
      <c r="H381" s="102"/>
      <c r="I381" s="130"/>
    </row>
    <row r="382" spans="8:9">
      <c r="H382" s="102"/>
      <c r="I382" s="130"/>
    </row>
    <row r="383" spans="8:9">
      <c r="H383" s="102"/>
      <c r="I383" s="130"/>
    </row>
    <row r="384" spans="8:9">
      <c r="H384" s="102"/>
      <c r="I384" s="130"/>
    </row>
    <row r="385" spans="8:9">
      <c r="H385" s="102"/>
      <c r="I385" s="130"/>
    </row>
    <row r="386" spans="8:9">
      <c r="H386" s="102"/>
      <c r="I386" s="130"/>
    </row>
    <row r="387" spans="8:9">
      <c r="H387" s="102"/>
      <c r="I387" s="130"/>
    </row>
    <row r="388" spans="8:9">
      <c r="H388" s="102"/>
      <c r="I388" s="130"/>
    </row>
    <row r="389" spans="8:9">
      <c r="H389" s="102"/>
      <c r="I389" s="130"/>
    </row>
    <row r="390" spans="8:9">
      <c r="H390" s="102"/>
      <c r="I390" s="130"/>
    </row>
    <row r="391" spans="8:9">
      <c r="H391" s="102"/>
      <c r="I391" s="130"/>
    </row>
    <row r="392" spans="8:9">
      <c r="H392" s="102"/>
      <c r="I392" s="130"/>
    </row>
    <row r="393" spans="8:9">
      <c r="H393" s="102"/>
      <c r="I393" s="130"/>
    </row>
    <row r="394" spans="8:9">
      <c r="H394" s="102"/>
      <c r="I394" s="130"/>
    </row>
    <row r="395" spans="8:9">
      <c r="H395" s="102"/>
      <c r="I395" s="130"/>
    </row>
    <row r="396" spans="8:9">
      <c r="H396" s="102"/>
      <c r="I396" s="130"/>
    </row>
    <row r="397" spans="8:9">
      <c r="H397" s="102"/>
      <c r="I397" s="130"/>
    </row>
    <row r="398" spans="8:9">
      <c r="H398" s="102"/>
      <c r="I398" s="130"/>
    </row>
    <row r="399" spans="8:9">
      <c r="H399" s="102"/>
      <c r="I399" s="130"/>
    </row>
    <row r="400" spans="8:9">
      <c r="H400" s="102"/>
      <c r="I400" s="130"/>
    </row>
    <row r="401" spans="8:9">
      <c r="H401" s="102"/>
      <c r="I401" s="130"/>
    </row>
    <row r="402" spans="8:9">
      <c r="H402" s="102"/>
      <c r="I402" s="130"/>
    </row>
    <row r="403" spans="8:9">
      <c r="H403" s="102"/>
      <c r="I403" s="130"/>
    </row>
    <row r="404" spans="8:9">
      <c r="H404" s="102"/>
      <c r="I404" s="130"/>
    </row>
    <row r="405" spans="8:9">
      <c r="H405" s="102"/>
      <c r="I405" s="130"/>
    </row>
    <row r="406" spans="8:9">
      <c r="H406" s="102"/>
      <c r="I406" s="130"/>
    </row>
    <row r="407" spans="8:9">
      <c r="H407" s="102"/>
      <c r="I407" s="130"/>
    </row>
    <row r="408" spans="8:9">
      <c r="H408" s="102"/>
      <c r="I408" s="130"/>
    </row>
    <row r="409" spans="8:9">
      <c r="H409" s="102"/>
      <c r="I409" s="130"/>
    </row>
    <row r="410" spans="8:9">
      <c r="H410" s="102"/>
      <c r="I410" s="130"/>
    </row>
    <row r="411" spans="8:9">
      <c r="H411" s="102"/>
      <c r="I411" s="130"/>
    </row>
    <row r="412" spans="8:9">
      <c r="H412" s="102"/>
      <c r="I412" s="130"/>
    </row>
    <row r="413" spans="8:9">
      <c r="H413" s="102"/>
      <c r="I413" s="130"/>
    </row>
    <row r="414" spans="8:9">
      <c r="H414" s="102"/>
      <c r="I414" s="130"/>
    </row>
    <row r="415" spans="8:9">
      <c r="H415" s="102"/>
      <c r="I415" s="130"/>
    </row>
    <row r="416" spans="8:9">
      <c r="H416" s="102"/>
      <c r="I416" s="130"/>
    </row>
    <row r="417" spans="8:9">
      <c r="H417" s="102"/>
      <c r="I417" s="130"/>
    </row>
    <row r="418" spans="8:9">
      <c r="H418" s="102"/>
      <c r="I418" s="130"/>
    </row>
    <row r="419" spans="8:9">
      <c r="H419" s="102"/>
      <c r="I419" s="130"/>
    </row>
    <row r="420" spans="8:9">
      <c r="H420" s="102"/>
      <c r="I420" s="130"/>
    </row>
    <row r="421" spans="8:9">
      <c r="H421" s="102"/>
      <c r="I421" s="130"/>
    </row>
    <row r="422" spans="8:9">
      <c r="H422" s="102"/>
      <c r="I422" s="130"/>
    </row>
    <row r="423" spans="8:9">
      <c r="H423" s="102"/>
      <c r="I423" s="130"/>
    </row>
    <row r="424" spans="8:9">
      <c r="H424" s="102"/>
      <c r="I424" s="130"/>
    </row>
    <row r="425" spans="8:9">
      <c r="H425" s="102"/>
      <c r="I425" s="130"/>
    </row>
    <row r="426" spans="8:9">
      <c r="H426" s="102"/>
      <c r="I426" s="130"/>
    </row>
    <row r="427" spans="8:9">
      <c r="H427" s="102"/>
      <c r="I427" s="130"/>
    </row>
    <row r="428" spans="8:9">
      <c r="H428" s="102"/>
      <c r="I428" s="130"/>
    </row>
    <row r="429" spans="8:9">
      <c r="H429" s="102"/>
      <c r="I429" s="130"/>
    </row>
    <row r="430" spans="8:9">
      <c r="H430" s="102"/>
      <c r="I430" s="130"/>
    </row>
    <row r="431" spans="8:9">
      <c r="H431" s="102"/>
      <c r="I431" s="130"/>
    </row>
    <row r="432" spans="8:9">
      <c r="H432" s="102"/>
      <c r="I432" s="130"/>
    </row>
    <row r="433" spans="8:9">
      <c r="H433" s="102"/>
      <c r="I433" s="130"/>
    </row>
    <row r="434" spans="8:9">
      <c r="H434" s="102"/>
      <c r="I434" s="130"/>
    </row>
    <row r="435" spans="8:9">
      <c r="H435" s="102"/>
      <c r="I435" s="130"/>
    </row>
    <row r="436" spans="8:9">
      <c r="H436" s="102"/>
      <c r="I436" s="130"/>
    </row>
    <row r="437" spans="8:9">
      <c r="H437" s="102"/>
      <c r="I437" s="130"/>
    </row>
    <row r="438" spans="8:9">
      <c r="H438" s="102"/>
      <c r="I438" s="130"/>
    </row>
    <row r="439" spans="8:9">
      <c r="H439" s="102"/>
      <c r="I439" s="130"/>
    </row>
    <row r="440" spans="8:9">
      <c r="H440" s="102"/>
      <c r="I440" s="130"/>
    </row>
    <row r="441" spans="8:9">
      <c r="H441" s="102"/>
      <c r="I441" s="130"/>
    </row>
    <row r="442" spans="8:9">
      <c r="H442" s="102"/>
      <c r="I442" s="130"/>
    </row>
    <row r="443" spans="8:9">
      <c r="H443" s="102"/>
      <c r="I443" s="130"/>
    </row>
    <row r="444" spans="8:9">
      <c r="H444" s="102"/>
      <c r="I444" s="130"/>
    </row>
    <row r="445" spans="8:9">
      <c r="H445" s="102"/>
      <c r="I445" s="130"/>
    </row>
    <row r="446" spans="8:9">
      <c r="H446" s="102"/>
      <c r="I446" s="130"/>
    </row>
    <row r="447" spans="8:9">
      <c r="H447" s="102"/>
      <c r="I447" s="130"/>
    </row>
    <row r="448" spans="8:9">
      <c r="H448" s="102"/>
      <c r="I448" s="130"/>
    </row>
    <row r="449" spans="8:9">
      <c r="H449" s="102"/>
      <c r="I449" s="130"/>
    </row>
    <row r="450" spans="8:9">
      <c r="H450" s="102"/>
      <c r="I450" s="130"/>
    </row>
    <row r="451" spans="8:9">
      <c r="H451" s="102"/>
      <c r="I451" s="130"/>
    </row>
    <row r="452" spans="8:9">
      <c r="H452" s="102"/>
      <c r="I452" s="130"/>
    </row>
    <row r="453" spans="8:9">
      <c r="H453" s="102"/>
      <c r="I453" s="130"/>
    </row>
    <row r="454" spans="8:9">
      <c r="H454" s="102"/>
      <c r="I454" s="130"/>
    </row>
    <row r="455" spans="8:9">
      <c r="H455" s="102"/>
      <c r="I455" s="130"/>
    </row>
    <row r="456" spans="8:9">
      <c r="H456" s="102"/>
      <c r="I456" s="130"/>
    </row>
    <row r="457" spans="8:9">
      <c r="H457" s="102"/>
      <c r="I457" s="130"/>
    </row>
    <row r="458" spans="8:9">
      <c r="H458" s="102"/>
      <c r="I458" s="130"/>
    </row>
    <row r="459" spans="8:9">
      <c r="H459" s="102"/>
      <c r="I459" s="130"/>
    </row>
    <row r="460" spans="8:9">
      <c r="H460" s="102"/>
      <c r="I460" s="130"/>
    </row>
    <row r="461" spans="8:9">
      <c r="H461" s="102"/>
      <c r="I461" s="130"/>
    </row>
    <row r="462" spans="8:9">
      <c r="H462" s="102"/>
      <c r="I462" s="130"/>
    </row>
    <row r="463" spans="8:9">
      <c r="H463" s="102"/>
      <c r="I463" s="130"/>
    </row>
    <row r="464" spans="8:9">
      <c r="H464" s="102"/>
      <c r="I464" s="130"/>
    </row>
    <row r="465" spans="8:9">
      <c r="H465" s="102"/>
      <c r="I465" s="130"/>
    </row>
    <row r="466" spans="8:9">
      <c r="H466" s="102"/>
      <c r="I466" s="130"/>
    </row>
    <row r="467" spans="8:9">
      <c r="H467" s="102"/>
      <c r="I467" s="130"/>
    </row>
    <row r="468" spans="8:9">
      <c r="H468" s="102"/>
      <c r="I468" s="130"/>
    </row>
    <row r="469" spans="8:9">
      <c r="H469" s="102"/>
      <c r="I469" s="130"/>
    </row>
    <row r="470" spans="8:9">
      <c r="H470" s="102"/>
      <c r="I470" s="130"/>
    </row>
    <row r="471" spans="8:9">
      <c r="H471" s="102"/>
      <c r="I471" s="130"/>
    </row>
    <row r="472" spans="8:9">
      <c r="H472" s="102"/>
      <c r="I472" s="130"/>
    </row>
    <row r="473" spans="8:9">
      <c r="H473" s="102"/>
      <c r="I473" s="130"/>
    </row>
    <row r="474" spans="8:9">
      <c r="H474" s="102"/>
      <c r="I474" s="130"/>
    </row>
    <row r="475" spans="8:9">
      <c r="H475" s="102"/>
      <c r="I475" s="130"/>
    </row>
    <row r="476" spans="8:9">
      <c r="H476" s="102"/>
      <c r="I476" s="130"/>
    </row>
    <row r="477" spans="8:9">
      <c r="H477" s="102"/>
      <c r="I477" s="130"/>
    </row>
    <row r="478" spans="8:9">
      <c r="H478" s="102"/>
      <c r="I478" s="130"/>
    </row>
    <row r="479" spans="8:9">
      <c r="H479" s="102"/>
      <c r="I479" s="130"/>
    </row>
    <row r="480" spans="8:9">
      <c r="H480" s="102"/>
      <c r="I480" s="130"/>
    </row>
    <row r="481" spans="8:9">
      <c r="H481" s="102"/>
      <c r="I481" s="130"/>
    </row>
    <row r="482" spans="8:9">
      <c r="H482" s="102"/>
      <c r="I482" s="130"/>
    </row>
    <row r="483" spans="8:9">
      <c r="H483" s="102"/>
      <c r="I483" s="130"/>
    </row>
    <row r="484" spans="8:9">
      <c r="H484" s="102"/>
      <c r="I484" s="130"/>
    </row>
    <row r="485" spans="8:9">
      <c r="H485" s="102"/>
      <c r="I485" s="130"/>
    </row>
    <row r="486" spans="8:9">
      <c r="H486" s="102"/>
      <c r="I486" s="130"/>
    </row>
    <row r="487" spans="8:9">
      <c r="H487" s="102"/>
      <c r="I487" s="130"/>
    </row>
    <row r="488" spans="8:9">
      <c r="H488" s="102"/>
      <c r="I488" s="130"/>
    </row>
    <row r="489" spans="8:9">
      <c r="H489" s="102"/>
      <c r="I489" s="130"/>
    </row>
    <row r="490" spans="8:9">
      <c r="H490" s="102"/>
      <c r="I490" s="130"/>
    </row>
    <row r="491" spans="8:9">
      <c r="H491" s="102"/>
      <c r="I491" s="130"/>
    </row>
    <row r="492" spans="8:9">
      <c r="H492" s="102"/>
      <c r="I492" s="130"/>
    </row>
    <row r="493" spans="8:9">
      <c r="H493" s="102"/>
      <c r="I493" s="130"/>
    </row>
    <row r="494" spans="8:9">
      <c r="H494" s="102"/>
      <c r="I494" s="130"/>
    </row>
    <row r="495" spans="8:9">
      <c r="H495" s="102"/>
      <c r="I495" s="130"/>
    </row>
    <row r="496" spans="8:9">
      <c r="H496" s="102"/>
      <c r="I496" s="130"/>
    </row>
    <row r="497" spans="8:9">
      <c r="H497" s="102"/>
      <c r="I497" s="130"/>
    </row>
    <row r="498" spans="8:9">
      <c r="H498" s="102"/>
      <c r="I498" s="130"/>
    </row>
    <row r="499" spans="8:9">
      <c r="H499" s="102"/>
      <c r="I499" s="130"/>
    </row>
    <row r="500" spans="8:9">
      <c r="H500" s="102"/>
      <c r="I500" s="130"/>
    </row>
    <row r="501" spans="8:9">
      <c r="H501" s="102"/>
      <c r="I501" s="130"/>
    </row>
    <row r="502" spans="8:9">
      <c r="H502" s="102"/>
      <c r="I502" s="130"/>
    </row>
    <row r="503" spans="8:9">
      <c r="H503" s="102"/>
      <c r="I503" s="130"/>
    </row>
    <row r="504" spans="8:9">
      <c r="H504" s="102"/>
      <c r="I504" s="130"/>
    </row>
    <row r="505" spans="8:9">
      <c r="H505" s="102"/>
      <c r="I505" s="130"/>
    </row>
    <row r="506" spans="8:9">
      <c r="H506" s="102"/>
      <c r="I506" s="130"/>
    </row>
    <row r="507" spans="8:9">
      <c r="H507" s="102"/>
      <c r="I507" s="130"/>
    </row>
    <row r="508" spans="8:9">
      <c r="H508" s="102"/>
      <c r="I508" s="130"/>
    </row>
    <row r="509" spans="8:9">
      <c r="H509" s="102"/>
      <c r="I509" s="130"/>
    </row>
    <row r="510" spans="8:9">
      <c r="H510" s="102"/>
      <c r="I510" s="130"/>
    </row>
    <row r="511" spans="8:9">
      <c r="H511" s="102"/>
      <c r="I511" s="130"/>
    </row>
    <row r="512" spans="8:9">
      <c r="H512" s="102"/>
      <c r="I512" s="130"/>
    </row>
    <row r="513" spans="8:9">
      <c r="H513" s="102"/>
      <c r="I513" s="130"/>
    </row>
    <row r="514" spans="8:9">
      <c r="H514" s="102"/>
      <c r="I514" s="130"/>
    </row>
    <row r="515" spans="8:9">
      <c r="H515" s="102"/>
      <c r="I515" s="130"/>
    </row>
    <row r="516" spans="8:9">
      <c r="H516" s="102"/>
      <c r="I516" s="130"/>
    </row>
    <row r="517" spans="8:9">
      <c r="H517" s="102"/>
      <c r="I517" s="130"/>
    </row>
    <row r="518" spans="8:9">
      <c r="H518" s="102"/>
      <c r="I518" s="130"/>
    </row>
    <row r="519" spans="8:9">
      <c r="H519" s="102"/>
      <c r="I519" s="130"/>
    </row>
    <row r="520" spans="8:9">
      <c r="H520" s="102"/>
      <c r="I520" s="130"/>
    </row>
    <row r="521" spans="8:9">
      <c r="H521" s="102"/>
      <c r="I521" s="130"/>
    </row>
    <row r="522" spans="8:9">
      <c r="H522" s="102"/>
      <c r="I522" s="130"/>
    </row>
    <row r="523" spans="8:9">
      <c r="H523" s="102"/>
      <c r="I523" s="130"/>
    </row>
    <row r="524" spans="8:9">
      <c r="H524" s="102"/>
      <c r="I524" s="130"/>
    </row>
    <row r="525" spans="8:9">
      <c r="H525" s="102"/>
      <c r="I525" s="130"/>
    </row>
    <row r="526" spans="8:9">
      <c r="H526" s="102"/>
      <c r="I526" s="130"/>
    </row>
    <row r="527" spans="8:9">
      <c r="H527" s="102"/>
      <c r="I527" s="130"/>
    </row>
    <row r="528" spans="8:9">
      <c r="H528" s="102"/>
      <c r="I528" s="130"/>
    </row>
    <row r="529" spans="8:9">
      <c r="H529" s="102"/>
      <c r="I529" s="130"/>
    </row>
    <row r="530" spans="8:9">
      <c r="H530" s="102"/>
      <c r="I530" s="130"/>
    </row>
    <row r="531" spans="8:9">
      <c r="H531" s="102"/>
      <c r="I531" s="130"/>
    </row>
    <row r="532" spans="8:9">
      <c r="H532" s="102"/>
      <c r="I532" s="130"/>
    </row>
    <row r="533" spans="8:9">
      <c r="H533" s="102"/>
      <c r="I533" s="130"/>
    </row>
    <row r="534" spans="8:9">
      <c r="H534" s="102"/>
      <c r="I534" s="130"/>
    </row>
    <row r="535" spans="8:9">
      <c r="H535" s="102"/>
      <c r="I535" s="130"/>
    </row>
    <row r="536" spans="8:9">
      <c r="H536" s="102"/>
      <c r="I536" s="130"/>
    </row>
    <row r="537" spans="8:9">
      <c r="H537" s="102"/>
      <c r="I537" s="130"/>
    </row>
    <row r="538" spans="8:9">
      <c r="H538" s="102"/>
      <c r="I538" s="130"/>
    </row>
    <row r="539" spans="8:9">
      <c r="H539" s="102"/>
      <c r="I539" s="130"/>
    </row>
    <row r="540" spans="8:9">
      <c r="H540" s="102"/>
      <c r="I540" s="130"/>
    </row>
    <row r="541" spans="8:9">
      <c r="H541" s="102"/>
      <c r="I541" s="130"/>
    </row>
    <row r="542" spans="8:9">
      <c r="H542" s="102"/>
      <c r="I542" s="130"/>
    </row>
    <row r="543" spans="8:9">
      <c r="H543" s="102"/>
      <c r="I543" s="130"/>
    </row>
    <row r="544" spans="8:9">
      <c r="H544" s="102"/>
      <c r="I544" s="130"/>
    </row>
    <row r="545" spans="8:9">
      <c r="H545" s="102"/>
      <c r="I545" s="130"/>
    </row>
    <row r="546" spans="8:9">
      <c r="H546" s="102"/>
      <c r="I546" s="130"/>
    </row>
    <row r="547" spans="8:9">
      <c r="H547" s="102"/>
      <c r="I547" s="130"/>
    </row>
    <row r="548" spans="8:9">
      <c r="H548" s="102"/>
      <c r="I548" s="130"/>
    </row>
    <row r="549" spans="8:9">
      <c r="H549" s="102"/>
      <c r="I549" s="130"/>
    </row>
    <row r="550" spans="8:9">
      <c r="H550" s="102"/>
      <c r="I550" s="130"/>
    </row>
    <row r="551" spans="8:9">
      <c r="H551" s="102"/>
      <c r="I551" s="130"/>
    </row>
    <row r="552" spans="8:9">
      <c r="H552" s="102"/>
      <c r="I552" s="130"/>
    </row>
    <row r="553" spans="8:9">
      <c r="H553" s="102"/>
      <c r="I553" s="130"/>
    </row>
    <row r="554" spans="8:9">
      <c r="H554" s="102"/>
      <c r="I554" s="130"/>
    </row>
    <row r="555" spans="8:9">
      <c r="H555" s="102"/>
      <c r="I555" s="130"/>
    </row>
    <row r="556" spans="8:9">
      <c r="H556" s="102"/>
      <c r="I556" s="130"/>
    </row>
    <row r="557" spans="8:9">
      <c r="H557" s="102"/>
      <c r="I557" s="130"/>
    </row>
    <row r="558" spans="8:9">
      <c r="H558" s="102"/>
      <c r="I558" s="130"/>
    </row>
    <row r="559" spans="8:9">
      <c r="H559" s="102"/>
      <c r="I559" s="130"/>
    </row>
    <row r="560" spans="8:9">
      <c r="H560" s="102"/>
      <c r="I560" s="130"/>
    </row>
    <row r="561" spans="8:9">
      <c r="H561" s="102"/>
      <c r="I561" s="130"/>
    </row>
    <row r="562" spans="8:9">
      <c r="H562" s="102"/>
      <c r="I562" s="130"/>
    </row>
    <row r="563" spans="8:9">
      <c r="H563" s="102"/>
      <c r="I563" s="130"/>
    </row>
    <row r="564" spans="8:9">
      <c r="H564" s="102"/>
      <c r="I564" s="130"/>
    </row>
    <row r="565" spans="8:9">
      <c r="H565" s="102"/>
      <c r="I565" s="130"/>
    </row>
    <row r="566" spans="8:9">
      <c r="H566" s="102"/>
      <c r="I566" s="130"/>
    </row>
    <row r="567" spans="8:9">
      <c r="H567" s="102"/>
      <c r="I567" s="130"/>
    </row>
    <row r="568" spans="8:9">
      <c r="H568" s="102"/>
      <c r="I568" s="130"/>
    </row>
    <row r="569" spans="8:9">
      <c r="H569" s="102"/>
      <c r="I569" s="130"/>
    </row>
    <row r="570" spans="8:9">
      <c r="H570" s="102"/>
      <c r="I570" s="130"/>
    </row>
    <row r="571" spans="8:9">
      <c r="H571" s="102"/>
      <c r="I571" s="130"/>
    </row>
    <row r="572" spans="8:9">
      <c r="H572" s="102"/>
      <c r="I572" s="130"/>
    </row>
    <row r="573" spans="8:9">
      <c r="H573" s="102"/>
      <c r="I573" s="130"/>
    </row>
    <row r="574" spans="8:9">
      <c r="H574" s="102"/>
      <c r="I574" s="130"/>
    </row>
    <row r="575" spans="8:9">
      <c r="H575" s="102"/>
      <c r="I575" s="130"/>
    </row>
    <row r="576" spans="8:9">
      <c r="H576" s="102"/>
      <c r="I576" s="130"/>
    </row>
    <row r="577" spans="8:9">
      <c r="H577" s="102"/>
      <c r="I577" s="130"/>
    </row>
    <row r="578" spans="8:9">
      <c r="H578" s="102"/>
      <c r="I578" s="130"/>
    </row>
    <row r="579" spans="8:9">
      <c r="H579" s="102"/>
      <c r="I579" s="130"/>
    </row>
    <row r="580" spans="8:9">
      <c r="H580" s="102"/>
      <c r="I580" s="130"/>
    </row>
    <row r="581" spans="8:9">
      <c r="H581" s="102"/>
      <c r="I581" s="130"/>
    </row>
    <row r="582" spans="8:9">
      <c r="H582" s="102"/>
      <c r="I582" s="130"/>
    </row>
    <row r="583" spans="8:9">
      <c r="H583" s="102"/>
      <c r="I583" s="130"/>
    </row>
    <row r="584" spans="8:9">
      <c r="H584" s="102"/>
      <c r="I584" s="130"/>
    </row>
    <row r="585" spans="8:9">
      <c r="H585" s="102"/>
      <c r="I585" s="130"/>
    </row>
    <row r="586" spans="8:9">
      <c r="H586" s="102"/>
      <c r="I586" s="130"/>
    </row>
    <row r="587" spans="8:9">
      <c r="H587" s="102"/>
      <c r="I587" s="130"/>
    </row>
    <row r="588" spans="8:9">
      <c r="H588" s="102"/>
      <c r="I588" s="130"/>
    </row>
    <row r="589" spans="8:9">
      <c r="H589" s="102"/>
      <c r="I589" s="130"/>
    </row>
    <row r="590" spans="8:9">
      <c r="H590" s="102"/>
      <c r="I590" s="130"/>
    </row>
    <row r="591" spans="8:9">
      <c r="H591" s="102"/>
      <c r="I591" s="130"/>
    </row>
    <row r="592" spans="8:9">
      <c r="H592" s="102"/>
      <c r="I592" s="130"/>
    </row>
    <row r="593" spans="8:9">
      <c r="H593" s="102"/>
      <c r="I593" s="130"/>
    </row>
    <row r="594" spans="8:9">
      <c r="H594" s="102"/>
      <c r="I594" s="130"/>
    </row>
    <row r="595" spans="8:9">
      <c r="H595" s="102"/>
      <c r="I595" s="130"/>
    </row>
    <row r="596" spans="8:9">
      <c r="H596" s="102"/>
      <c r="I596" s="130"/>
    </row>
    <row r="597" spans="8:9">
      <c r="H597" s="102"/>
      <c r="I597" s="130"/>
    </row>
    <row r="598" spans="8:9">
      <c r="H598" s="102"/>
      <c r="I598" s="130"/>
    </row>
    <row r="599" spans="8:9">
      <c r="H599" s="102"/>
      <c r="I599" s="130"/>
    </row>
    <row r="600" spans="8:9">
      <c r="H600" s="102"/>
      <c r="I600" s="130"/>
    </row>
    <row r="601" spans="8:9">
      <c r="H601" s="102"/>
      <c r="I601" s="130"/>
    </row>
    <row r="602" spans="8:9">
      <c r="H602" s="102"/>
      <c r="I602" s="130"/>
    </row>
    <row r="603" spans="8:9">
      <c r="H603" s="102"/>
      <c r="I603" s="130"/>
    </row>
    <row r="604" spans="8:9">
      <c r="H604" s="102"/>
      <c r="I604" s="130"/>
    </row>
    <row r="605" spans="8:9">
      <c r="H605" s="102"/>
      <c r="I605" s="130"/>
    </row>
    <row r="606" spans="8:9">
      <c r="H606" s="102"/>
      <c r="I606" s="130"/>
    </row>
    <row r="607" spans="8:9">
      <c r="H607" s="102"/>
      <c r="I607" s="130"/>
    </row>
    <row r="608" spans="8:9">
      <c r="H608" s="102"/>
      <c r="I608" s="130"/>
    </row>
    <row r="609" spans="8:9">
      <c r="H609" s="102"/>
      <c r="I609" s="130"/>
    </row>
    <row r="610" spans="8:9">
      <c r="H610" s="102"/>
      <c r="I610" s="130"/>
    </row>
    <row r="611" spans="8:9">
      <c r="H611" s="102"/>
      <c r="I611" s="130"/>
    </row>
    <row r="612" spans="8:9">
      <c r="H612" s="102"/>
      <c r="I612" s="130"/>
    </row>
    <row r="613" spans="8:9">
      <c r="H613" s="102"/>
      <c r="I613" s="130"/>
    </row>
    <row r="614" spans="8:9">
      <c r="H614" s="102"/>
      <c r="I614" s="130"/>
    </row>
    <row r="615" spans="8:9">
      <c r="H615" s="102"/>
      <c r="I615" s="130"/>
    </row>
    <row r="616" spans="8:9">
      <c r="H616" s="102"/>
      <c r="I616" s="130"/>
    </row>
    <row r="617" spans="8:9">
      <c r="H617" s="102"/>
      <c r="I617" s="130"/>
    </row>
    <row r="618" spans="8:9">
      <c r="H618" s="102"/>
      <c r="I618" s="130"/>
    </row>
    <row r="619" spans="8:9">
      <c r="H619" s="102"/>
      <c r="I619" s="130"/>
    </row>
    <row r="620" spans="8:9">
      <c r="H620" s="102"/>
      <c r="I620" s="130"/>
    </row>
    <row r="621" spans="8:9">
      <c r="H621" s="102"/>
      <c r="I621" s="130"/>
    </row>
    <row r="622" spans="8:9">
      <c r="H622" s="102"/>
      <c r="I622" s="130"/>
    </row>
    <row r="623" spans="8:9">
      <c r="H623" s="102"/>
      <c r="I623" s="130"/>
    </row>
    <row r="624" spans="8:9">
      <c r="H624" s="102"/>
      <c r="I624" s="130"/>
    </row>
    <row r="625" spans="8:9">
      <c r="H625" s="102"/>
      <c r="I625" s="130"/>
    </row>
    <row r="626" spans="8:9">
      <c r="H626" s="102"/>
      <c r="I626" s="130"/>
    </row>
    <row r="627" spans="8:9">
      <c r="H627" s="102"/>
      <c r="I627" s="130"/>
    </row>
    <row r="628" spans="8:9">
      <c r="H628" s="102"/>
      <c r="I628" s="130"/>
    </row>
    <row r="629" spans="8:9">
      <c r="H629" s="102"/>
      <c r="I629" s="130"/>
    </row>
    <row r="630" spans="8:9">
      <c r="H630" s="102"/>
      <c r="I630" s="130"/>
    </row>
    <row r="631" spans="8:9">
      <c r="H631" s="102"/>
      <c r="I631" s="130"/>
    </row>
    <row r="632" spans="8:9">
      <c r="H632" s="102"/>
      <c r="I632" s="130"/>
    </row>
    <row r="633" spans="8:9">
      <c r="H633" s="102"/>
      <c r="I633" s="130"/>
    </row>
    <row r="634" spans="8:9">
      <c r="H634" s="102"/>
      <c r="I634" s="130"/>
    </row>
    <row r="635" spans="8:9">
      <c r="H635" s="102"/>
      <c r="I635" s="130"/>
    </row>
    <row r="636" spans="8:9">
      <c r="H636" s="102"/>
      <c r="I636" s="130"/>
    </row>
    <row r="637" spans="8:9">
      <c r="H637" s="102"/>
      <c r="I637" s="130"/>
    </row>
    <row r="638" spans="8:9">
      <c r="H638" s="102"/>
      <c r="I638" s="130"/>
    </row>
    <row r="639" spans="8:9">
      <c r="H639" s="102"/>
      <c r="I639" s="130"/>
    </row>
    <row r="640" spans="8:9">
      <c r="H640" s="102"/>
      <c r="I640" s="130"/>
    </row>
    <row r="641" spans="8:9">
      <c r="H641" s="102"/>
      <c r="I641" s="130"/>
    </row>
    <row r="642" spans="8:9">
      <c r="H642" s="102"/>
      <c r="I642" s="130"/>
    </row>
    <row r="643" spans="8:9">
      <c r="H643" s="102"/>
      <c r="I643" s="130"/>
    </row>
    <row r="644" spans="8:9">
      <c r="H644" s="102"/>
      <c r="I644" s="130"/>
    </row>
    <row r="645" spans="8:9">
      <c r="H645" s="102"/>
      <c r="I645" s="130"/>
    </row>
    <row r="646" spans="8:9">
      <c r="H646" s="102"/>
      <c r="I646" s="130"/>
    </row>
    <row r="647" spans="8:9">
      <c r="H647" s="102"/>
      <c r="I647" s="130"/>
    </row>
    <row r="648" spans="8:9">
      <c r="H648" s="102"/>
      <c r="I648" s="130"/>
    </row>
    <row r="649" spans="8:9">
      <c r="H649" s="102"/>
      <c r="I649" s="130"/>
    </row>
    <row r="650" spans="8:9">
      <c r="H650" s="102"/>
      <c r="I650" s="130"/>
    </row>
    <row r="651" spans="8:9">
      <c r="H651" s="102"/>
      <c r="I651" s="130"/>
    </row>
    <row r="652" spans="8:9">
      <c r="H652" s="102"/>
      <c r="I652" s="130"/>
    </row>
    <row r="653" spans="8:9">
      <c r="H653" s="102"/>
      <c r="I653" s="130"/>
    </row>
    <row r="654" spans="8:9">
      <c r="H654" s="102"/>
      <c r="I654" s="130"/>
    </row>
    <row r="655" spans="8:9">
      <c r="H655" s="102"/>
      <c r="I655" s="130"/>
    </row>
    <row r="656" spans="8:9">
      <c r="H656" s="102"/>
      <c r="I656" s="130"/>
    </row>
    <row r="657" spans="8:9">
      <c r="H657" s="102"/>
      <c r="I657" s="130"/>
    </row>
    <row r="658" spans="8:9">
      <c r="H658" s="102"/>
      <c r="I658" s="130"/>
    </row>
    <row r="659" spans="8:9">
      <c r="H659" s="102"/>
      <c r="I659" s="130"/>
    </row>
    <row r="660" spans="8:9">
      <c r="H660" s="102"/>
      <c r="I660" s="130"/>
    </row>
    <row r="661" spans="8:9">
      <c r="H661" s="102"/>
      <c r="I661" s="130"/>
    </row>
    <row r="662" spans="8:9">
      <c r="H662" s="102"/>
      <c r="I662" s="130"/>
    </row>
    <row r="663" spans="8:9">
      <c r="H663" s="102"/>
      <c r="I663" s="130"/>
    </row>
    <row r="664" spans="8:9">
      <c r="H664" s="102"/>
      <c r="I664" s="130"/>
    </row>
    <row r="665" spans="8:9">
      <c r="H665" s="102"/>
      <c r="I665" s="130"/>
    </row>
    <row r="666" spans="8:9">
      <c r="H666" s="102"/>
      <c r="I666" s="130"/>
    </row>
    <row r="667" spans="8:9">
      <c r="H667" s="102"/>
      <c r="I667" s="130"/>
    </row>
    <row r="668" spans="8:9">
      <c r="H668" s="102"/>
      <c r="I668" s="130"/>
    </row>
    <row r="669" spans="8:9">
      <c r="H669" s="102"/>
      <c r="I669" s="130"/>
    </row>
    <row r="670" spans="8:9">
      <c r="H670" s="102"/>
      <c r="I670" s="130"/>
    </row>
    <row r="671" spans="8:9">
      <c r="H671" s="102"/>
      <c r="I671" s="130"/>
    </row>
    <row r="672" spans="8:9">
      <c r="H672" s="102"/>
      <c r="I672" s="130"/>
    </row>
    <row r="673" spans="8:9">
      <c r="H673" s="102"/>
      <c r="I673" s="130"/>
    </row>
    <row r="674" spans="8:9">
      <c r="H674" s="102"/>
      <c r="I674" s="130"/>
    </row>
    <row r="675" spans="8:9">
      <c r="H675" s="102"/>
      <c r="I675" s="130"/>
    </row>
    <row r="676" spans="8:9">
      <c r="H676" s="102"/>
      <c r="I676" s="130"/>
    </row>
    <row r="677" spans="8:9">
      <c r="H677" s="102"/>
      <c r="I677" s="130"/>
    </row>
    <row r="678" spans="8:9">
      <c r="H678" s="102"/>
      <c r="I678" s="130"/>
    </row>
    <row r="679" spans="8:9">
      <c r="H679" s="102"/>
      <c r="I679" s="130"/>
    </row>
    <row r="680" spans="8:9">
      <c r="H680" s="102"/>
      <c r="I680" s="130"/>
    </row>
    <row r="681" spans="8:9">
      <c r="H681" s="102"/>
      <c r="I681" s="130"/>
    </row>
    <row r="682" spans="8:9">
      <c r="H682" s="102"/>
      <c r="I682" s="130"/>
    </row>
    <row r="683" spans="8:9">
      <c r="H683" s="102"/>
      <c r="I683" s="130"/>
    </row>
    <row r="684" spans="8:9">
      <c r="H684" s="102"/>
      <c r="I684" s="130"/>
    </row>
    <row r="685" spans="8:9">
      <c r="H685" s="102"/>
      <c r="I685" s="130"/>
    </row>
    <row r="686" spans="8:9">
      <c r="H686" s="102"/>
      <c r="I686" s="130"/>
    </row>
    <row r="687" spans="8:9">
      <c r="H687" s="102"/>
      <c r="I687" s="130"/>
    </row>
    <row r="688" spans="8:9">
      <c r="H688" s="102"/>
      <c r="I688" s="130"/>
    </row>
    <row r="689" spans="8:9">
      <c r="H689" s="102"/>
      <c r="I689" s="130"/>
    </row>
    <row r="690" spans="8:9">
      <c r="H690" s="102"/>
      <c r="I690" s="130"/>
    </row>
    <row r="691" spans="8:9">
      <c r="H691" s="102"/>
      <c r="I691" s="130"/>
    </row>
    <row r="692" spans="8:9">
      <c r="H692" s="102"/>
      <c r="I692" s="130"/>
    </row>
    <row r="693" spans="8:9">
      <c r="H693" s="102"/>
      <c r="I693" s="130"/>
    </row>
    <row r="694" spans="8:9">
      <c r="H694" s="102"/>
      <c r="I694" s="130"/>
    </row>
    <row r="695" spans="8:9">
      <c r="H695" s="102"/>
      <c r="I695" s="130"/>
    </row>
    <row r="696" spans="8:9">
      <c r="H696" s="102"/>
      <c r="I696" s="130"/>
    </row>
    <row r="697" spans="8:9">
      <c r="H697" s="102"/>
      <c r="I697" s="130"/>
    </row>
    <row r="698" spans="8:9">
      <c r="H698" s="102"/>
      <c r="I698" s="130"/>
    </row>
    <row r="699" spans="8:9">
      <c r="H699" s="102"/>
      <c r="I699" s="130"/>
    </row>
    <row r="700" spans="8:9">
      <c r="H700" s="102"/>
      <c r="I700" s="130"/>
    </row>
    <row r="701" spans="8:9">
      <c r="H701" s="102"/>
      <c r="I701" s="130"/>
    </row>
    <row r="702" spans="8:9">
      <c r="H702" s="102"/>
      <c r="I702" s="130"/>
    </row>
    <row r="703" spans="8:9">
      <c r="H703" s="102"/>
      <c r="I703" s="130"/>
    </row>
    <row r="704" spans="8:9">
      <c r="H704" s="102"/>
      <c r="I704" s="130"/>
    </row>
    <row r="705" spans="8:9">
      <c r="H705" s="102"/>
      <c r="I705" s="130"/>
    </row>
    <row r="706" spans="8:9">
      <c r="H706" s="102"/>
      <c r="I706" s="130"/>
    </row>
    <row r="707" spans="8:9">
      <c r="H707" s="102"/>
      <c r="I707" s="130"/>
    </row>
    <row r="708" spans="8:9">
      <c r="H708" s="102"/>
      <c r="I708" s="130"/>
    </row>
    <row r="709" spans="8:9">
      <c r="H709" s="102"/>
      <c r="I709" s="130"/>
    </row>
    <row r="710" spans="8:9">
      <c r="H710" s="102"/>
      <c r="I710" s="130"/>
    </row>
    <row r="711" spans="8:9">
      <c r="H711" s="102"/>
      <c r="I711" s="130"/>
    </row>
    <row r="712" spans="8:9">
      <c r="H712" s="102"/>
      <c r="I712" s="130"/>
    </row>
    <row r="713" spans="8:9">
      <c r="H713" s="102"/>
      <c r="I713" s="130"/>
    </row>
    <row r="714" spans="8:9">
      <c r="H714" s="102"/>
      <c r="I714" s="130"/>
    </row>
    <row r="715" spans="8:9">
      <c r="H715" s="102"/>
      <c r="I715" s="130"/>
    </row>
    <row r="716" spans="8:9">
      <c r="H716" s="102"/>
      <c r="I716" s="130"/>
    </row>
    <row r="717" spans="8:9">
      <c r="H717" s="102"/>
      <c r="I717" s="130"/>
    </row>
    <row r="718" spans="8:9">
      <c r="H718" s="102"/>
      <c r="I718" s="130"/>
    </row>
    <row r="719" spans="8:9">
      <c r="H719" s="102"/>
      <c r="I719" s="130"/>
    </row>
    <row r="720" spans="8:9">
      <c r="H720" s="102"/>
      <c r="I720" s="130"/>
    </row>
    <row r="721" spans="8:9">
      <c r="H721" s="102"/>
      <c r="I721" s="130"/>
    </row>
    <row r="722" spans="8:9">
      <c r="H722" s="102"/>
      <c r="I722" s="130"/>
    </row>
    <row r="723" spans="8:9">
      <c r="H723" s="102"/>
      <c r="I723" s="130"/>
    </row>
    <row r="724" spans="8:9">
      <c r="H724" s="102"/>
      <c r="I724" s="130"/>
    </row>
    <row r="725" spans="8:9">
      <c r="H725" s="102"/>
      <c r="I725" s="130"/>
    </row>
    <row r="726" spans="8:9">
      <c r="H726" s="102"/>
      <c r="I726" s="130"/>
    </row>
    <row r="727" spans="8:9">
      <c r="H727" s="102"/>
      <c r="I727" s="130"/>
    </row>
    <row r="728" spans="8:9">
      <c r="H728" s="102"/>
      <c r="I728" s="130"/>
    </row>
    <row r="729" spans="8:9">
      <c r="H729" s="102"/>
      <c r="I729" s="130"/>
    </row>
    <row r="730" spans="8:9">
      <c r="H730" s="102"/>
      <c r="I730" s="130"/>
    </row>
    <row r="731" spans="8:9">
      <c r="H731" s="102"/>
      <c r="I731" s="130"/>
    </row>
    <row r="732" spans="8:9">
      <c r="H732" s="102"/>
      <c r="I732" s="130"/>
    </row>
    <row r="733" spans="8:9">
      <c r="H733" s="102"/>
      <c r="I733" s="130"/>
    </row>
    <row r="734" spans="8:9">
      <c r="H734" s="102"/>
      <c r="I734" s="130"/>
    </row>
    <row r="735" spans="8:9">
      <c r="H735" s="102"/>
      <c r="I735" s="130"/>
    </row>
    <row r="736" spans="8:9">
      <c r="H736" s="102"/>
      <c r="I736" s="130"/>
    </row>
    <row r="737" spans="8:9">
      <c r="H737" s="102"/>
      <c r="I737" s="130"/>
    </row>
    <row r="738" spans="8:9">
      <c r="H738" s="102"/>
      <c r="I738" s="130"/>
    </row>
    <row r="739" spans="8:9">
      <c r="H739" s="102"/>
      <c r="I739" s="130"/>
    </row>
    <row r="740" spans="8:9">
      <c r="H740" s="102"/>
      <c r="I740" s="130"/>
    </row>
    <row r="741" spans="8:9">
      <c r="H741" s="102"/>
      <c r="I741" s="130"/>
    </row>
    <row r="742" spans="8:9">
      <c r="H742" s="102"/>
      <c r="I742" s="130"/>
    </row>
    <row r="743" spans="8:9">
      <c r="H743" s="102"/>
      <c r="I743" s="130"/>
    </row>
    <row r="744" spans="8:9">
      <c r="H744" s="102"/>
      <c r="I744" s="130"/>
    </row>
    <row r="745" spans="8:9">
      <c r="H745" s="102"/>
      <c r="I745" s="130"/>
    </row>
    <row r="746" spans="8:9">
      <c r="H746" s="102"/>
      <c r="I746" s="130"/>
    </row>
    <row r="747" spans="8:9">
      <c r="H747" s="102"/>
      <c r="I747" s="130"/>
    </row>
    <row r="748" spans="8:9">
      <c r="H748" s="102"/>
      <c r="I748" s="130"/>
    </row>
    <row r="749" spans="8:9">
      <c r="H749" s="102"/>
      <c r="I749" s="130"/>
    </row>
    <row r="750" spans="8:9">
      <c r="H750" s="102"/>
      <c r="I750" s="130"/>
    </row>
    <row r="751" spans="8:9">
      <c r="H751" s="102"/>
      <c r="I751" s="130"/>
    </row>
    <row r="752" spans="8:9">
      <c r="H752" s="102"/>
      <c r="I752" s="130"/>
    </row>
    <row r="753" spans="8:9">
      <c r="H753" s="102"/>
      <c r="I753" s="130"/>
    </row>
    <row r="754" spans="8:9">
      <c r="H754" s="102"/>
      <c r="I754" s="130"/>
    </row>
    <row r="755" spans="8:9">
      <c r="H755" s="102"/>
      <c r="I755" s="130"/>
    </row>
    <row r="756" spans="8:9">
      <c r="H756" s="102"/>
      <c r="I756" s="130"/>
    </row>
    <row r="757" spans="8:9">
      <c r="H757" s="102"/>
      <c r="I757" s="130"/>
    </row>
    <row r="758" spans="8:9">
      <c r="H758" s="102"/>
      <c r="I758" s="130"/>
    </row>
    <row r="759" spans="8:9">
      <c r="H759" s="102"/>
      <c r="I759" s="130"/>
    </row>
    <row r="760" spans="8:9">
      <c r="H760" s="102"/>
      <c r="I760" s="130"/>
    </row>
    <row r="761" spans="8:9">
      <c r="H761" s="102"/>
      <c r="I761" s="130"/>
    </row>
    <row r="762" spans="8:9">
      <c r="H762" s="102"/>
      <c r="I762" s="130"/>
    </row>
    <row r="763" spans="8:9">
      <c r="H763" s="102"/>
      <c r="I763" s="130"/>
    </row>
    <row r="764" spans="8:9">
      <c r="H764" s="102"/>
      <c r="I764" s="130"/>
    </row>
    <row r="765" spans="8:9">
      <c r="H765" s="102"/>
      <c r="I765" s="130"/>
    </row>
    <row r="766" spans="8:9">
      <c r="H766" s="102"/>
      <c r="I766" s="130"/>
    </row>
    <row r="767" spans="8:9">
      <c r="H767" s="102"/>
      <c r="I767" s="130"/>
    </row>
    <row r="768" spans="8:9">
      <c r="H768" s="102"/>
      <c r="I768" s="130"/>
    </row>
    <row r="769" spans="8:9">
      <c r="H769" s="102"/>
      <c r="I769" s="130"/>
    </row>
    <row r="770" spans="8:9">
      <c r="H770" s="102"/>
      <c r="I770" s="130"/>
    </row>
    <row r="771" spans="8:9">
      <c r="H771" s="102"/>
      <c r="I771" s="130"/>
    </row>
    <row r="772" spans="8:9">
      <c r="H772" s="102"/>
      <c r="I772" s="130"/>
    </row>
    <row r="773" spans="8:9">
      <c r="H773" s="102"/>
      <c r="I773" s="130"/>
    </row>
    <row r="774" spans="8:9">
      <c r="H774" s="102"/>
      <c r="I774" s="130"/>
    </row>
    <row r="775" spans="8:9">
      <c r="H775" s="102"/>
      <c r="I775" s="130"/>
    </row>
    <row r="776" spans="8:9">
      <c r="H776" s="102"/>
      <c r="I776" s="130"/>
    </row>
    <row r="777" spans="8:9">
      <c r="H777" s="102"/>
      <c r="I777" s="130"/>
    </row>
    <row r="778" spans="8:9">
      <c r="H778" s="102"/>
      <c r="I778" s="130"/>
    </row>
    <row r="779" spans="8:9">
      <c r="H779" s="102"/>
      <c r="I779" s="130"/>
    </row>
    <row r="780" spans="8:9">
      <c r="H780" s="102"/>
      <c r="I780" s="130"/>
    </row>
    <row r="781" spans="8:9">
      <c r="H781" s="102"/>
      <c r="I781" s="130"/>
    </row>
    <row r="782" spans="8:9">
      <c r="H782" s="102"/>
      <c r="I782" s="130"/>
    </row>
    <row r="783" spans="8:9">
      <c r="H783" s="102"/>
      <c r="I783" s="130"/>
    </row>
    <row r="784" spans="8:9">
      <c r="H784" s="102"/>
      <c r="I784" s="130"/>
    </row>
    <row r="785" spans="8:9">
      <c r="H785" s="102"/>
      <c r="I785" s="130"/>
    </row>
    <row r="786" spans="8:9">
      <c r="H786" s="102"/>
      <c r="I786" s="130"/>
    </row>
    <row r="787" spans="8:9">
      <c r="H787" s="102"/>
      <c r="I787" s="130"/>
    </row>
    <row r="788" spans="8:9">
      <c r="H788" s="102"/>
      <c r="I788" s="130"/>
    </row>
    <row r="789" spans="8:9">
      <c r="H789" s="102"/>
      <c r="I789" s="130"/>
    </row>
    <row r="790" spans="8:9">
      <c r="H790" s="102"/>
      <c r="I790" s="130"/>
    </row>
    <row r="791" spans="8:9">
      <c r="H791" s="102"/>
      <c r="I791" s="130"/>
    </row>
    <row r="792" spans="8:9">
      <c r="H792" s="102"/>
      <c r="I792" s="130"/>
    </row>
    <row r="793" spans="8:9">
      <c r="H793" s="102"/>
      <c r="I793" s="130"/>
    </row>
    <row r="794" spans="8:9">
      <c r="H794" s="102"/>
      <c r="I794" s="130"/>
    </row>
    <row r="795" spans="8:9">
      <c r="H795" s="102"/>
      <c r="I795" s="130"/>
    </row>
    <row r="796" spans="8:9">
      <c r="H796" s="102"/>
      <c r="I796" s="130"/>
    </row>
    <row r="797" spans="8:9">
      <c r="H797" s="102"/>
      <c r="I797" s="130"/>
    </row>
    <row r="798" spans="8:9">
      <c r="H798" s="102"/>
      <c r="I798" s="130"/>
    </row>
    <row r="799" spans="8:9">
      <c r="H799" s="102"/>
      <c r="I799" s="130"/>
    </row>
    <row r="800" spans="8:9">
      <c r="H800" s="102"/>
      <c r="I800" s="130"/>
    </row>
    <row r="801" spans="8:9">
      <c r="H801" s="102"/>
      <c r="I801" s="130"/>
    </row>
    <row r="802" spans="8:9">
      <c r="H802" s="102"/>
      <c r="I802" s="130"/>
    </row>
    <row r="803" spans="8:9">
      <c r="H803" s="102"/>
      <c r="I803" s="130"/>
    </row>
    <row r="804" spans="8:9">
      <c r="H804" s="102"/>
      <c r="I804" s="130"/>
    </row>
    <row r="805" spans="8:9">
      <c r="H805" s="102"/>
      <c r="I805" s="130"/>
    </row>
    <row r="806" spans="8:9">
      <c r="H806" s="102"/>
      <c r="I806" s="130"/>
    </row>
    <row r="807" spans="8:9">
      <c r="H807" s="102"/>
      <c r="I807" s="130"/>
    </row>
    <row r="808" spans="8:9">
      <c r="H808" s="102"/>
      <c r="I808" s="130"/>
    </row>
    <row r="809" spans="8:9">
      <c r="H809" s="102"/>
      <c r="I809" s="130"/>
    </row>
    <row r="810" spans="8:9">
      <c r="H810" s="102"/>
      <c r="I810" s="130"/>
    </row>
    <row r="811" spans="8:9">
      <c r="H811" s="102"/>
      <c r="I811" s="130"/>
    </row>
    <row r="812" spans="8:9">
      <c r="H812" s="102"/>
      <c r="I812" s="130"/>
    </row>
    <row r="813" spans="8:9">
      <c r="H813" s="102"/>
      <c r="I813" s="130"/>
    </row>
    <row r="814" spans="8:9">
      <c r="H814" s="102"/>
      <c r="I814" s="130"/>
    </row>
    <row r="815" spans="8:9">
      <c r="H815" s="102"/>
      <c r="I815" s="130"/>
    </row>
    <row r="816" spans="8:9">
      <c r="H816" s="102"/>
      <c r="I816" s="130"/>
    </row>
    <row r="817" spans="8:9">
      <c r="H817" s="102"/>
      <c r="I817" s="130"/>
    </row>
    <row r="818" spans="8:9">
      <c r="H818" s="102"/>
      <c r="I818" s="130"/>
    </row>
    <row r="819" spans="8:9">
      <c r="H819" s="102"/>
      <c r="I819" s="130"/>
    </row>
    <row r="820" spans="8:9">
      <c r="H820" s="102"/>
      <c r="I820" s="130"/>
    </row>
    <row r="821" spans="8:9">
      <c r="H821" s="102"/>
      <c r="I821" s="130"/>
    </row>
    <row r="822" spans="8:9">
      <c r="H822" s="102"/>
      <c r="I822" s="130"/>
    </row>
    <row r="823" spans="8:9">
      <c r="H823" s="102"/>
      <c r="I823" s="130"/>
    </row>
    <row r="824" spans="8:9">
      <c r="H824" s="102"/>
      <c r="I824" s="130"/>
    </row>
    <row r="825" spans="8:9">
      <c r="H825" s="102"/>
      <c r="I825" s="130"/>
    </row>
    <row r="826" spans="8:9">
      <c r="H826" s="102"/>
      <c r="I826" s="130"/>
    </row>
    <row r="827" spans="8:9">
      <c r="H827" s="102"/>
      <c r="I827" s="130"/>
    </row>
    <row r="828" spans="8:9">
      <c r="H828" s="102"/>
      <c r="I828" s="130"/>
    </row>
    <row r="829" spans="8:9">
      <c r="H829" s="102"/>
      <c r="I829" s="130"/>
    </row>
    <row r="830" spans="8:9">
      <c r="H830" s="102"/>
      <c r="I830" s="130"/>
    </row>
    <row r="831" spans="8:9">
      <c r="H831" s="102"/>
      <c r="I831" s="130"/>
    </row>
    <row r="832" spans="8:9">
      <c r="H832" s="102"/>
      <c r="I832" s="130"/>
    </row>
    <row r="833" spans="8:9">
      <c r="H833" s="102"/>
      <c r="I833" s="130"/>
    </row>
    <row r="834" spans="8:9">
      <c r="H834" s="102"/>
      <c r="I834" s="130"/>
    </row>
    <row r="835" spans="8:9">
      <c r="H835" s="102"/>
      <c r="I835" s="130"/>
    </row>
    <row r="836" spans="8:9">
      <c r="H836" s="102"/>
      <c r="I836" s="130"/>
    </row>
    <row r="837" spans="8:9">
      <c r="H837" s="102"/>
      <c r="I837" s="130"/>
    </row>
    <row r="838" spans="8:9">
      <c r="H838" s="102"/>
      <c r="I838" s="130"/>
    </row>
    <row r="839" spans="8:9">
      <c r="H839" s="102"/>
      <c r="I839" s="130"/>
    </row>
    <row r="840" spans="8:9">
      <c r="H840" s="102"/>
      <c r="I840" s="130"/>
    </row>
    <row r="841" spans="8:9">
      <c r="H841" s="102"/>
      <c r="I841" s="130"/>
    </row>
    <row r="842" spans="8:9">
      <c r="H842" s="102"/>
      <c r="I842" s="130"/>
    </row>
    <row r="843" spans="8:9">
      <c r="H843" s="102"/>
      <c r="I843" s="130"/>
    </row>
    <row r="844" spans="8:9">
      <c r="H844" s="102"/>
      <c r="I844" s="130"/>
    </row>
    <row r="845" spans="8:9">
      <c r="H845" s="102"/>
      <c r="I845" s="130"/>
    </row>
    <row r="846" spans="8:9">
      <c r="H846" s="102"/>
      <c r="I846" s="130"/>
    </row>
    <row r="847" spans="8:9">
      <c r="H847" s="102"/>
      <c r="I847" s="130"/>
    </row>
    <row r="848" spans="8:9">
      <c r="H848" s="102"/>
      <c r="I848" s="130"/>
    </row>
    <row r="849" spans="8:9">
      <c r="H849" s="102"/>
      <c r="I849" s="130"/>
    </row>
    <row r="850" spans="8:9">
      <c r="H850" s="102"/>
      <c r="I850" s="130"/>
    </row>
    <row r="851" spans="8:9">
      <c r="H851" s="102"/>
      <c r="I851" s="130"/>
    </row>
    <row r="852" spans="8:9">
      <c r="H852" s="102"/>
      <c r="I852" s="130"/>
    </row>
    <row r="853" spans="8:9">
      <c r="H853" s="102"/>
      <c r="I853" s="130"/>
    </row>
    <row r="854" spans="8:9">
      <c r="H854" s="102"/>
      <c r="I854" s="130"/>
    </row>
    <row r="855" spans="8:9">
      <c r="H855" s="102"/>
      <c r="I855" s="130"/>
    </row>
    <row r="856" spans="8:9">
      <c r="H856" s="102"/>
      <c r="I856" s="130"/>
    </row>
    <row r="857" spans="8:9">
      <c r="H857" s="102"/>
      <c r="I857" s="130"/>
    </row>
    <row r="858" spans="8:9">
      <c r="H858" s="102"/>
      <c r="I858" s="130"/>
    </row>
    <row r="859" spans="8:9">
      <c r="H859" s="102"/>
      <c r="I859" s="130"/>
    </row>
    <row r="860" spans="8:9">
      <c r="H860" s="102"/>
      <c r="I860" s="130"/>
    </row>
    <row r="861" spans="8:9">
      <c r="H861" s="102"/>
      <c r="I861" s="130"/>
    </row>
    <row r="862" spans="8:9">
      <c r="H862" s="102"/>
      <c r="I862" s="130"/>
    </row>
    <row r="863" spans="8:9">
      <c r="H863" s="102"/>
      <c r="I863" s="130"/>
    </row>
    <row r="864" spans="8:9">
      <c r="H864" s="102"/>
      <c r="I864" s="130"/>
    </row>
    <row r="865" spans="8:9">
      <c r="H865" s="102"/>
      <c r="I865" s="130"/>
    </row>
    <row r="866" spans="8:9">
      <c r="H866" s="102"/>
      <c r="I866" s="130"/>
    </row>
    <row r="867" spans="8:9">
      <c r="H867" s="102"/>
      <c r="I867" s="130"/>
    </row>
    <row r="868" spans="8:9">
      <c r="H868" s="102"/>
      <c r="I868" s="130"/>
    </row>
    <row r="869" spans="8:9">
      <c r="H869" s="102"/>
      <c r="I869" s="130"/>
    </row>
    <row r="870" spans="8:9">
      <c r="H870" s="102"/>
      <c r="I870" s="130"/>
    </row>
    <row r="871" spans="8:9">
      <c r="H871" s="102"/>
      <c r="I871" s="130"/>
    </row>
    <row r="872" spans="8:9">
      <c r="H872" s="102"/>
      <c r="I872" s="130"/>
    </row>
    <row r="873" spans="8:9">
      <c r="H873" s="102"/>
      <c r="I873" s="130"/>
    </row>
    <row r="874" spans="8:9">
      <c r="H874" s="102"/>
      <c r="I874" s="130"/>
    </row>
    <row r="875" spans="8:9">
      <c r="H875" s="102"/>
      <c r="I875" s="130"/>
    </row>
    <row r="876" spans="8:9">
      <c r="H876" s="102"/>
      <c r="I876" s="130"/>
    </row>
    <row r="877" spans="8:9">
      <c r="H877" s="102"/>
      <c r="I877" s="130"/>
    </row>
    <row r="878" spans="8:9">
      <c r="H878" s="102"/>
      <c r="I878" s="130"/>
    </row>
    <row r="879" spans="8:9">
      <c r="H879" s="102"/>
      <c r="I879" s="130"/>
    </row>
    <row r="880" spans="8:9">
      <c r="H880" s="102"/>
      <c r="I880" s="130"/>
    </row>
    <row r="881" spans="8:9">
      <c r="H881" s="102"/>
      <c r="I881" s="130"/>
    </row>
    <row r="882" spans="8:9">
      <c r="H882" s="102"/>
      <c r="I882" s="130"/>
    </row>
    <row r="883" spans="8:9">
      <c r="H883" s="102"/>
      <c r="I883" s="130"/>
    </row>
    <row r="884" spans="8:9">
      <c r="H884" s="102"/>
      <c r="I884" s="130"/>
    </row>
    <row r="885" spans="8:9">
      <c r="H885" s="102"/>
      <c r="I885" s="130"/>
    </row>
    <row r="886" spans="8:9">
      <c r="H886" s="102"/>
      <c r="I886" s="130"/>
    </row>
    <row r="887" spans="8:9">
      <c r="H887" s="102"/>
      <c r="I887" s="130"/>
    </row>
    <row r="888" spans="8:9">
      <c r="H888" s="102"/>
      <c r="I888" s="130"/>
    </row>
    <row r="889" spans="8:9">
      <c r="H889" s="102"/>
      <c r="I889" s="130"/>
    </row>
    <row r="890" spans="8:9">
      <c r="H890" s="102"/>
      <c r="I890" s="130"/>
    </row>
    <row r="891" spans="8:9">
      <c r="H891" s="102"/>
      <c r="I891" s="130"/>
    </row>
    <row r="892" spans="8:9">
      <c r="H892" s="102"/>
      <c r="I892" s="130"/>
    </row>
    <row r="893" spans="8:9">
      <c r="H893" s="102"/>
      <c r="I893" s="130"/>
    </row>
    <row r="894" spans="8:9">
      <c r="H894" s="102"/>
      <c r="I894" s="130"/>
    </row>
    <row r="895" spans="8:9">
      <c r="H895" s="102"/>
      <c r="I895" s="130"/>
    </row>
    <row r="896" spans="8:9">
      <c r="H896" s="102"/>
      <c r="I896" s="130"/>
    </row>
    <row r="897" spans="8:9">
      <c r="H897" s="102"/>
      <c r="I897" s="130"/>
    </row>
    <row r="898" spans="8:9">
      <c r="H898" s="102"/>
      <c r="I898" s="130"/>
    </row>
    <row r="899" spans="8:9">
      <c r="H899" s="102"/>
      <c r="I899" s="130"/>
    </row>
    <row r="900" spans="8:9">
      <c r="H900" s="102"/>
      <c r="I900" s="130"/>
    </row>
    <row r="901" spans="8:9">
      <c r="H901" s="102"/>
      <c r="I901" s="130"/>
    </row>
    <row r="902" spans="8:9">
      <c r="H902" s="102"/>
      <c r="I902" s="130"/>
    </row>
    <row r="903" spans="8:9">
      <c r="H903" s="102"/>
      <c r="I903" s="130"/>
    </row>
    <row r="904" spans="8:9">
      <c r="H904" s="102"/>
      <c r="I904" s="130"/>
    </row>
    <row r="905" spans="8:9">
      <c r="H905" s="102"/>
      <c r="I905" s="130"/>
    </row>
    <row r="906" spans="8:9">
      <c r="H906" s="102"/>
      <c r="I906" s="130"/>
    </row>
    <row r="907" spans="8:9">
      <c r="H907" s="102"/>
      <c r="I907" s="130"/>
    </row>
    <row r="908" spans="8:9">
      <c r="H908" s="102"/>
      <c r="I908" s="130"/>
    </row>
    <row r="909" spans="8:9">
      <c r="H909" s="102"/>
      <c r="I909" s="130"/>
    </row>
    <row r="910" spans="8:9">
      <c r="H910" s="102"/>
      <c r="I910" s="130"/>
    </row>
    <row r="911" spans="8:9">
      <c r="H911" s="102"/>
      <c r="I911" s="130"/>
    </row>
    <row r="912" spans="8:9">
      <c r="H912" s="102"/>
      <c r="I912" s="130"/>
    </row>
    <row r="913" spans="8:9">
      <c r="H913" s="102"/>
      <c r="I913" s="130"/>
    </row>
    <row r="914" spans="8:9">
      <c r="H914" s="102"/>
      <c r="I914" s="130"/>
    </row>
    <row r="915" spans="8:9">
      <c r="H915" s="102"/>
      <c r="I915" s="130"/>
    </row>
    <row r="916" spans="8:9">
      <c r="H916" s="102"/>
      <c r="I916" s="130"/>
    </row>
    <row r="917" spans="8:9">
      <c r="H917" s="102"/>
      <c r="I917" s="130"/>
    </row>
    <row r="918" spans="8:9">
      <c r="H918" s="102"/>
      <c r="I918" s="130"/>
    </row>
    <row r="919" spans="8:9">
      <c r="H919" s="102"/>
      <c r="I919" s="130"/>
    </row>
    <row r="920" spans="8:9">
      <c r="H920" s="102"/>
      <c r="I920" s="130"/>
    </row>
    <row r="921" spans="8:9">
      <c r="H921" s="102"/>
      <c r="I921" s="130"/>
    </row>
    <row r="922" spans="8:9">
      <c r="H922" s="102"/>
      <c r="I922" s="130"/>
    </row>
    <row r="923" spans="8:9">
      <c r="H923" s="102"/>
      <c r="I923" s="130"/>
    </row>
    <row r="924" spans="8:9">
      <c r="H924" s="102"/>
      <c r="I924" s="130"/>
    </row>
    <row r="925" spans="8:9">
      <c r="H925" s="102"/>
      <c r="I925" s="130"/>
    </row>
    <row r="926" spans="8:9">
      <c r="H926" s="102"/>
      <c r="I926" s="130"/>
    </row>
    <row r="927" spans="8:9">
      <c r="H927" s="102"/>
      <c r="I927" s="130"/>
    </row>
    <row r="928" spans="8:9">
      <c r="H928" s="102"/>
      <c r="I928" s="130"/>
    </row>
    <row r="929" spans="8:9">
      <c r="H929" s="102"/>
      <c r="I929" s="130"/>
    </row>
    <row r="930" spans="8:9">
      <c r="H930" s="102"/>
      <c r="I930" s="130"/>
    </row>
    <row r="931" spans="8:9">
      <c r="H931" s="102"/>
      <c r="I931" s="130"/>
    </row>
    <row r="932" spans="8:9">
      <c r="H932" s="102"/>
      <c r="I932" s="130"/>
    </row>
    <row r="933" spans="8:9">
      <c r="H933" s="102"/>
      <c r="I933" s="130"/>
    </row>
    <row r="934" spans="8:9">
      <c r="H934" s="102"/>
      <c r="I934" s="130"/>
    </row>
    <row r="935" spans="8:9">
      <c r="H935" s="102"/>
      <c r="I935" s="130"/>
    </row>
    <row r="936" spans="8:9">
      <c r="H936" s="102"/>
      <c r="I936" s="130"/>
    </row>
    <row r="937" spans="8:9">
      <c r="H937" s="102"/>
      <c r="I937" s="130"/>
    </row>
    <row r="938" spans="8:9">
      <c r="H938" s="102"/>
      <c r="I938" s="130"/>
    </row>
    <row r="939" spans="8:9">
      <c r="H939" s="102"/>
      <c r="I939" s="130"/>
    </row>
    <row r="940" spans="8:9">
      <c r="H940" s="102"/>
      <c r="I940" s="130"/>
    </row>
    <row r="941" spans="8:9">
      <c r="H941" s="102"/>
      <c r="I941" s="130"/>
    </row>
    <row r="942" spans="8:9">
      <c r="H942" s="102"/>
      <c r="I942" s="130"/>
    </row>
    <row r="943" spans="8:9">
      <c r="H943" s="102"/>
      <c r="I943" s="130"/>
    </row>
    <row r="944" spans="8:9">
      <c r="H944" s="102"/>
      <c r="I944" s="130"/>
    </row>
    <row r="945" spans="8:9">
      <c r="H945" s="102"/>
      <c r="I945" s="130"/>
    </row>
    <row r="946" spans="8:9">
      <c r="H946" s="102"/>
      <c r="I946" s="130"/>
    </row>
    <row r="947" spans="8:9">
      <c r="H947" s="102"/>
      <c r="I947" s="130"/>
    </row>
    <row r="948" spans="8:9">
      <c r="H948" s="102"/>
      <c r="I948" s="130"/>
    </row>
    <row r="949" spans="8:9">
      <c r="H949" s="102"/>
      <c r="I949" s="130"/>
    </row>
    <row r="950" spans="8:9">
      <c r="H950" s="102"/>
      <c r="I950" s="130"/>
    </row>
    <row r="951" spans="8:9">
      <c r="H951" s="102"/>
      <c r="I951" s="130"/>
    </row>
    <row r="952" spans="8:9">
      <c r="H952" s="102"/>
      <c r="I952" s="130"/>
    </row>
    <row r="953" spans="8:9">
      <c r="H953" s="102"/>
      <c r="I953" s="130"/>
    </row>
    <row r="954" spans="8:9">
      <c r="H954" s="102"/>
      <c r="I954" s="130"/>
    </row>
    <row r="955" spans="8:9">
      <c r="H955" s="102"/>
      <c r="I955" s="130"/>
    </row>
    <row r="956" spans="8:9">
      <c r="H956" s="102"/>
      <c r="I956" s="130"/>
    </row>
    <row r="957" spans="8:9">
      <c r="H957" s="102"/>
      <c r="I957" s="130"/>
    </row>
    <row r="958" spans="8:9">
      <c r="H958" s="102"/>
      <c r="I958" s="130"/>
    </row>
    <row r="959" spans="8:9">
      <c r="H959" s="102"/>
      <c r="I959" s="130"/>
    </row>
    <row r="960" spans="8:9">
      <c r="H960" s="102"/>
      <c r="I960" s="130"/>
    </row>
    <row r="961" spans="8:9">
      <c r="H961" s="102"/>
      <c r="I961" s="130"/>
    </row>
    <row r="962" spans="8:9">
      <c r="H962" s="102"/>
      <c r="I962" s="130"/>
    </row>
    <row r="963" spans="8:9">
      <c r="H963" s="102"/>
      <c r="I963" s="130"/>
    </row>
    <row r="964" spans="8:9">
      <c r="H964" s="102"/>
      <c r="I964" s="130"/>
    </row>
    <row r="965" spans="8:9">
      <c r="H965" s="102"/>
      <c r="I965" s="130"/>
    </row>
    <row r="966" spans="8:9">
      <c r="H966" s="102"/>
      <c r="I966" s="130"/>
    </row>
    <row r="967" spans="8:9">
      <c r="H967" s="102"/>
      <c r="I967" s="130"/>
    </row>
    <row r="968" spans="8:9">
      <c r="H968" s="102"/>
      <c r="I968" s="130"/>
    </row>
    <row r="969" spans="8:9">
      <c r="H969" s="102"/>
      <c r="I969" s="130"/>
    </row>
    <row r="970" spans="8:9">
      <c r="H970" s="102"/>
      <c r="I970" s="130"/>
    </row>
    <row r="971" spans="8:9">
      <c r="H971" s="102"/>
      <c r="I971" s="130"/>
    </row>
    <row r="972" spans="8:9">
      <c r="H972" s="102"/>
      <c r="I972" s="130"/>
    </row>
    <row r="973" spans="8:9">
      <c r="H973" s="102"/>
      <c r="I973" s="130"/>
    </row>
    <row r="974" spans="8:9">
      <c r="H974" s="102"/>
      <c r="I974" s="130"/>
    </row>
    <row r="975" spans="8:9">
      <c r="H975" s="102"/>
      <c r="I975" s="130"/>
    </row>
    <row r="976" spans="8:9">
      <c r="H976" s="102"/>
      <c r="I976" s="130"/>
    </row>
    <row r="977" spans="8:9">
      <c r="H977" s="102"/>
      <c r="I977" s="130"/>
    </row>
    <row r="978" spans="8:9">
      <c r="H978" s="102"/>
      <c r="I978" s="130"/>
    </row>
    <row r="979" spans="8:9">
      <c r="H979" s="102"/>
      <c r="I979" s="130"/>
    </row>
    <row r="980" spans="8:9">
      <c r="H980" s="102"/>
      <c r="I980" s="130"/>
    </row>
    <row r="981" spans="8:9">
      <c r="H981" s="102"/>
      <c r="I981" s="130"/>
    </row>
    <row r="982" spans="8:9">
      <c r="H982" s="102"/>
      <c r="I982" s="130"/>
    </row>
    <row r="983" spans="8:9">
      <c r="H983" s="102"/>
      <c r="I983" s="130"/>
    </row>
    <row r="984" spans="8:9">
      <c r="H984" s="102"/>
      <c r="I984" s="130"/>
    </row>
    <row r="985" spans="8:9">
      <c r="H985" s="102"/>
      <c r="I985" s="130"/>
    </row>
    <row r="986" spans="8:9">
      <c r="H986" s="102"/>
      <c r="I986" s="130"/>
    </row>
    <row r="987" spans="8:9">
      <c r="H987" s="102"/>
      <c r="I987" s="130"/>
    </row>
    <row r="988" spans="8:9">
      <c r="H988" s="102"/>
      <c r="I988" s="130"/>
    </row>
    <row r="989" spans="8:9">
      <c r="H989" s="102"/>
      <c r="I989" s="130"/>
    </row>
    <row r="990" spans="8:9">
      <c r="H990" s="102"/>
      <c r="I990" s="130"/>
    </row>
    <row r="991" spans="8:9">
      <c r="H991" s="102"/>
      <c r="I991" s="130"/>
    </row>
    <row r="992" spans="8:9">
      <c r="H992" s="102"/>
      <c r="I992" s="130"/>
    </row>
    <row r="993" spans="8:9">
      <c r="H993" s="102"/>
      <c r="I993" s="130"/>
    </row>
    <row r="994" spans="8:9">
      <c r="H994" s="102"/>
      <c r="I994" s="130"/>
    </row>
    <row r="995" spans="8:9">
      <c r="H995" s="102"/>
      <c r="I995" s="130"/>
    </row>
    <row r="996" spans="8:9">
      <c r="H996" s="102"/>
      <c r="I996" s="130"/>
    </row>
    <row r="997" spans="8:9">
      <c r="H997" s="102"/>
      <c r="I997" s="130"/>
    </row>
    <row r="998" spans="8:9">
      <c r="H998" s="102"/>
      <c r="I998" s="130"/>
    </row>
    <row r="999" spans="8:9">
      <c r="H999" s="102"/>
      <c r="I999" s="130"/>
    </row>
    <row r="1000" spans="8:9">
      <c r="H1000" s="102"/>
      <c r="I1000" s="130"/>
    </row>
    <row r="1001" spans="8:9">
      <c r="H1001" s="102"/>
      <c r="I1001" s="130"/>
    </row>
    <row r="1002" spans="8:9">
      <c r="H1002" s="102"/>
      <c r="I1002" s="130"/>
    </row>
    <row r="1003" spans="8:9">
      <c r="H1003" s="102"/>
      <c r="I1003" s="130"/>
    </row>
    <row r="1004" spans="8:9">
      <c r="H1004" s="102"/>
      <c r="I1004" s="130"/>
    </row>
    <row r="1005" spans="8:9">
      <c r="H1005" s="102"/>
      <c r="I1005" s="130"/>
    </row>
    <row r="1006" spans="8:9">
      <c r="H1006" s="102"/>
      <c r="I1006" s="130"/>
    </row>
    <row r="1007" spans="8:9">
      <c r="H1007" s="102"/>
      <c r="I1007" s="130"/>
    </row>
    <row r="1008" spans="8:9">
      <c r="H1008" s="102"/>
      <c r="I1008" s="130"/>
    </row>
    <row r="1009" spans="8:9">
      <c r="H1009" s="102"/>
      <c r="I1009" s="130"/>
    </row>
    <row r="1010" spans="8:9">
      <c r="H1010" s="102"/>
      <c r="I1010" s="130"/>
    </row>
    <row r="1011" spans="8:9">
      <c r="H1011" s="102"/>
      <c r="I1011" s="130"/>
    </row>
    <row r="1012" spans="8:9">
      <c r="H1012" s="102"/>
      <c r="I1012" s="130"/>
    </row>
    <row r="1013" spans="8:9">
      <c r="H1013" s="102"/>
      <c r="I1013" s="130"/>
    </row>
    <row r="1014" spans="8:9">
      <c r="H1014" s="102"/>
      <c r="I1014" s="130"/>
    </row>
    <row r="1015" spans="8:9">
      <c r="H1015" s="102"/>
      <c r="I1015" s="130"/>
    </row>
    <row r="1016" spans="8:9">
      <c r="H1016" s="102"/>
      <c r="I1016" s="130"/>
    </row>
    <row r="1017" spans="8:9">
      <c r="H1017" s="102"/>
      <c r="I1017" s="130"/>
    </row>
    <row r="1018" spans="8:9">
      <c r="H1018" s="102"/>
      <c r="I1018" s="130"/>
    </row>
    <row r="1019" spans="8:9">
      <c r="H1019" s="102"/>
      <c r="I1019" s="130"/>
    </row>
    <row r="1020" spans="8:9">
      <c r="H1020" s="102"/>
      <c r="I1020" s="130"/>
    </row>
    <row r="1021" spans="8:9">
      <c r="H1021" s="102"/>
      <c r="I1021" s="130"/>
    </row>
    <row r="1022" spans="8:9">
      <c r="H1022" s="102"/>
      <c r="I1022" s="130"/>
    </row>
    <row r="1023" spans="8:9">
      <c r="H1023" s="102"/>
      <c r="I1023" s="130"/>
    </row>
    <row r="1024" spans="8:9">
      <c r="H1024" s="102"/>
      <c r="I1024" s="130"/>
    </row>
    <row r="1025" spans="8:9">
      <c r="H1025" s="102"/>
      <c r="I1025" s="130"/>
    </row>
    <row r="1026" spans="8:9">
      <c r="H1026" s="102"/>
      <c r="I1026" s="130"/>
    </row>
    <row r="1027" spans="8:9">
      <c r="H1027" s="102"/>
      <c r="I1027" s="130"/>
    </row>
    <row r="1028" spans="8:9">
      <c r="H1028" s="102"/>
      <c r="I1028" s="130"/>
    </row>
    <row r="1029" spans="8:9">
      <c r="H1029" s="102"/>
      <c r="I1029" s="130"/>
    </row>
    <row r="1030" spans="8:9">
      <c r="H1030" s="102"/>
      <c r="I1030" s="130"/>
    </row>
    <row r="1031" spans="8:9">
      <c r="H1031" s="102"/>
      <c r="I1031" s="130"/>
    </row>
    <row r="1032" spans="8:9">
      <c r="H1032" s="102"/>
      <c r="I1032" s="130"/>
    </row>
    <row r="1033" spans="8:9">
      <c r="H1033" s="102"/>
      <c r="I1033" s="130"/>
    </row>
    <row r="1034" spans="8:9">
      <c r="H1034" s="102"/>
      <c r="I1034" s="130"/>
    </row>
    <row r="1035" spans="8:9">
      <c r="H1035" s="102"/>
      <c r="I1035" s="130"/>
    </row>
    <row r="1036" spans="8:9">
      <c r="H1036" s="102"/>
      <c r="I1036" s="130"/>
    </row>
    <row r="1037" spans="8:9">
      <c r="H1037" s="102"/>
      <c r="I1037" s="130"/>
    </row>
    <row r="1038" spans="8:9">
      <c r="H1038" s="102"/>
      <c r="I1038" s="130"/>
    </row>
    <row r="1039" spans="8:9">
      <c r="H1039" s="102"/>
      <c r="I1039" s="130"/>
    </row>
    <row r="1040" spans="8:9">
      <c r="H1040" s="102"/>
      <c r="I1040" s="130"/>
    </row>
    <row r="1041" spans="8:9">
      <c r="H1041" s="102"/>
      <c r="I1041" s="130"/>
    </row>
    <row r="1042" spans="8:9">
      <c r="H1042" s="102"/>
      <c r="I1042" s="130"/>
    </row>
    <row r="1043" spans="8:9">
      <c r="H1043" s="102"/>
      <c r="I1043" s="130"/>
    </row>
    <row r="1044" spans="8:9">
      <c r="H1044" s="102"/>
      <c r="I1044" s="130"/>
    </row>
    <row r="1045" spans="8:9">
      <c r="H1045" s="102"/>
      <c r="I1045" s="130"/>
    </row>
    <row r="1046" spans="8:9">
      <c r="H1046" s="102"/>
      <c r="I1046" s="130"/>
    </row>
    <row r="1047" spans="8:9">
      <c r="H1047" s="102"/>
      <c r="I1047" s="130"/>
    </row>
    <row r="1048" spans="8:9">
      <c r="H1048" s="102"/>
      <c r="I1048" s="130"/>
    </row>
    <row r="1049" spans="8:9">
      <c r="H1049" s="102"/>
      <c r="I1049" s="130"/>
    </row>
    <row r="1050" spans="8:9">
      <c r="H1050" s="102"/>
      <c r="I1050" s="130"/>
    </row>
    <row r="1051" spans="8:9">
      <c r="H1051" s="102"/>
      <c r="I1051" s="130"/>
    </row>
  </sheetData>
  <mergeCells count="39">
    <mergeCell ref="A37:D46"/>
    <mergeCell ref="E37:E46"/>
    <mergeCell ref="J7:L7"/>
    <mergeCell ref="A9:D9"/>
    <mergeCell ref="A10:D29"/>
    <mergeCell ref="E10:E18"/>
    <mergeCell ref="E19:E22"/>
    <mergeCell ref="E23:E27"/>
    <mergeCell ref="E28:E29"/>
    <mergeCell ref="A30:D36"/>
    <mergeCell ref="E30:E36"/>
    <mergeCell ref="A47:D75"/>
    <mergeCell ref="E47:E48"/>
    <mergeCell ref="E49:E57"/>
    <mergeCell ref="E58:E65"/>
    <mergeCell ref="E66:E75"/>
    <mergeCell ref="E92:E94"/>
    <mergeCell ref="E95:E96"/>
    <mergeCell ref="A76:D83"/>
    <mergeCell ref="E76:E82"/>
    <mergeCell ref="A84:D91"/>
    <mergeCell ref="E85:E87"/>
    <mergeCell ref="E88:E91"/>
    <mergeCell ref="A147:D163"/>
    <mergeCell ref="E147:E148"/>
    <mergeCell ref="E149:E152"/>
    <mergeCell ref="E153:E163"/>
    <mergeCell ref="N7:O7"/>
    <mergeCell ref="A125:D146"/>
    <mergeCell ref="E125:E127"/>
    <mergeCell ref="E128:E129"/>
    <mergeCell ref="E130:E139"/>
    <mergeCell ref="E140:E146"/>
    <mergeCell ref="A99:D124"/>
    <mergeCell ref="E99:E103"/>
    <mergeCell ref="E104:E107"/>
    <mergeCell ref="E108:E112"/>
    <mergeCell ref="E113:E124"/>
    <mergeCell ref="A92:D98"/>
  </mergeCells>
  <hyperlinks>
    <hyperlink ref="O9" r:id="rId1"/>
    <hyperlink ref="K9" r:id="rId2"/>
    <hyperlink ref="H30" r:id="rId3" display="FEMP "/>
    <hyperlink ref="H35" r:id="rId4" display="FEMP "/>
    <hyperlink ref="H81" r:id="rId5"/>
    <hyperlink ref="H79" r:id="rId6" display="FEMP "/>
    <hyperlink ref="H76" r:id="rId7" display="WBDG / OJT "/>
    <hyperlink ref="H78" r:id="rId8" display="WBDG / OJT "/>
    <hyperlink ref="H85" r:id="rId9"/>
    <hyperlink ref="H117" r:id="rId10"/>
    <hyperlink ref="H119" r:id="rId11"/>
    <hyperlink ref="H92" r:id="rId12"/>
    <hyperlink ref="H93" r:id="rId13" location="mr"/>
    <hyperlink ref="H136" r:id="rId14"/>
    <hyperlink ref="H147" r:id="rId15"/>
    <hyperlink ref="H148" r:id="rId16"/>
    <hyperlink ref="H151" r:id="rId17"/>
    <hyperlink ref="H133" r:id="rId18"/>
    <hyperlink ref="H135" r:id="rId19"/>
    <hyperlink ref="H137" r:id="rId20"/>
    <hyperlink ref="H138" r:id="rId21"/>
    <hyperlink ref="H140" r:id="rId22"/>
    <hyperlink ref="H95" r:id="rId23"/>
    <hyperlink ref="H31:H33" r:id="rId24" display="FEMP "/>
    <hyperlink ref="H80" r:id="rId25"/>
    <hyperlink ref="H100" r:id="rId26"/>
    <hyperlink ref="H101" r:id="rId27"/>
    <hyperlink ref="H102" r:id="rId28"/>
    <hyperlink ref="H103" r:id="rId29"/>
    <hyperlink ref="H106" r:id="rId30"/>
    <hyperlink ref="H105" r:id="rId31"/>
    <hyperlink ref="H104" r:id="rId32"/>
    <hyperlink ref="H107" r:id="rId33"/>
    <hyperlink ref="H153" r:id="rId34"/>
    <hyperlink ref="H155" r:id="rId35"/>
    <hyperlink ref="H160" r:id="rId36"/>
    <hyperlink ref="H163" r:id="rId37"/>
    <hyperlink ref="N9" r:id="rId38"/>
    <hyperlink ref="J9" r:id="rId39"/>
    <hyperlink ref="L9" r:id="rId40"/>
  </hyperlinks>
  <pageMargins left="0.7" right="0.7" top="0.75" bottom="0.75" header="0.3" footer="0.3"/>
  <pageSetup orientation="portrait" r:id="rId41"/>
  <legacyDrawing r:id="rId42"/>
</worksheet>
</file>

<file path=xl/worksheets/sheet3.xml><?xml version="1.0" encoding="utf-8"?>
<worksheet xmlns="http://schemas.openxmlformats.org/spreadsheetml/2006/main" xmlns:r="http://schemas.openxmlformats.org/officeDocument/2006/relationships">
  <dimension ref="A1:AV1130"/>
  <sheetViews>
    <sheetView zoomScale="60" zoomScaleNormal="60" workbookViewId="0">
      <pane xSplit="4" ySplit="11" topLeftCell="E12" activePane="bottomRight" state="frozen"/>
      <selection pane="topRight" activeCell="E1" sqref="E1"/>
      <selection pane="bottomLeft" activeCell="A12" sqref="A12"/>
      <selection pane="bottomRight"/>
    </sheetView>
  </sheetViews>
  <sheetFormatPr defaultColWidth="11.25" defaultRowHeight="15.75"/>
  <cols>
    <col min="1" max="1" width="18.5" style="419" customWidth="1"/>
    <col min="2" max="2" width="5" style="419" hidden="1" customWidth="1"/>
    <col min="3" max="3" width="25" style="549" customWidth="1"/>
    <col min="4" max="4" width="62.5" style="420" customWidth="1"/>
    <col min="5" max="5" width="15.5" style="421" customWidth="1"/>
    <col min="6" max="6" width="12.5" style="421" hidden="1" customWidth="1"/>
    <col min="7" max="7" width="12.5" style="435" customWidth="1"/>
    <col min="8" max="8" width="8.75" style="455" customWidth="1"/>
    <col min="9" max="47" width="20.625" style="387" customWidth="1"/>
    <col min="48" max="16384" width="11.25" style="387"/>
  </cols>
  <sheetData>
    <row r="1" spans="1:48" ht="47.25" customHeight="1" thickBot="1">
      <c r="A1" s="481" t="s">
        <v>378</v>
      </c>
      <c r="F1" s="243"/>
    </row>
    <row r="2" spans="1:48" ht="32.25" customHeight="1" thickBot="1">
      <c r="A2" s="388"/>
      <c r="H2" s="435"/>
      <c r="I2" s="1085" t="s">
        <v>677</v>
      </c>
      <c r="J2" s="1083"/>
      <c r="K2" s="1083"/>
      <c r="L2" s="1083"/>
      <c r="M2" s="1083"/>
      <c r="N2" s="1083"/>
      <c r="O2" s="1083"/>
      <c r="P2" s="1083"/>
      <c r="Q2" s="1083"/>
      <c r="R2" s="1083"/>
      <c r="S2" s="1083"/>
      <c r="T2" s="1083"/>
      <c r="U2" s="1083"/>
      <c r="V2" s="1083"/>
      <c r="W2" s="1083"/>
      <c r="X2" s="1083"/>
      <c r="Y2" s="1083"/>
      <c r="Z2" s="1085" t="s">
        <v>140</v>
      </c>
      <c r="AA2" s="1083"/>
      <c r="AB2" s="1083"/>
      <c r="AC2" s="1083"/>
      <c r="AD2" s="1083"/>
      <c r="AE2" s="1083"/>
      <c r="AF2" s="1083"/>
      <c r="AG2" s="1083"/>
      <c r="AH2" s="1083"/>
      <c r="AI2" s="1084"/>
      <c r="AJ2" s="594" t="s">
        <v>683</v>
      </c>
      <c r="AK2" s="1083" t="s">
        <v>676</v>
      </c>
      <c r="AL2" s="1083"/>
      <c r="AM2" s="1083"/>
      <c r="AN2" s="1083"/>
      <c r="AO2" s="1084"/>
      <c r="AP2" s="1085" t="s">
        <v>682</v>
      </c>
      <c r="AQ2" s="1083"/>
      <c r="AR2" s="1083"/>
      <c r="AS2" s="1084"/>
      <c r="AT2" s="1085" t="s">
        <v>684</v>
      </c>
      <c r="AU2" s="1084"/>
    </row>
    <row r="3" spans="1:48" ht="30" customHeight="1" thickBot="1">
      <c r="A3" s="519" t="s">
        <v>379</v>
      </c>
      <c r="B3" s="495"/>
      <c r="C3" s="550"/>
      <c r="D3" s="496"/>
      <c r="E3" s="471"/>
      <c r="F3" s="471"/>
      <c r="G3" s="476"/>
      <c r="H3" s="518"/>
      <c r="I3" s="1008" t="s">
        <v>678</v>
      </c>
      <c r="J3" s="1009"/>
      <c r="K3" s="1010"/>
      <c r="L3" s="1008" t="s">
        <v>679</v>
      </c>
      <c r="M3" s="1009"/>
      <c r="N3" s="1010"/>
      <c r="O3" s="1008" t="s">
        <v>680</v>
      </c>
      <c r="P3" s="1010"/>
      <c r="Q3" s="1008" t="s">
        <v>681</v>
      </c>
      <c r="R3" s="1009"/>
      <c r="S3" s="1009"/>
      <c r="T3" s="1009"/>
      <c r="U3" s="1009"/>
      <c r="V3" s="1009"/>
      <c r="W3" s="1009"/>
      <c r="X3" s="1009"/>
      <c r="Y3" s="1009"/>
      <c r="Z3" s="1015" t="s">
        <v>731</v>
      </c>
      <c r="AA3" s="1016"/>
      <c r="AB3" s="1016"/>
      <c r="AC3" s="1016"/>
      <c r="AD3" s="1016"/>
      <c r="AE3" s="1016"/>
      <c r="AF3" s="1016"/>
      <c r="AG3" s="1016"/>
      <c r="AH3" s="1016"/>
      <c r="AI3" s="1086"/>
      <c r="AJ3" s="366"/>
      <c r="AK3" s="1008" t="s">
        <v>730</v>
      </c>
      <c r="AL3" s="1009"/>
      <c r="AM3" s="1009"/>
      <c r="AN3" s="1009"/>
      <c r="AO3" s="1010"/>
      <c r="AP3" s="1087" t="s">
        <v>732</v>
      </c>
      <c r="AQ3" s="1016"/>
      <c r="AR3" s="1016"/>
      <c r="AS3" s="1086"/>
      <c r="AT3" s="1085" t="s">
        <v>688</v>
      </c>
      <c r="AU3" s="1084"/>
    </row>
    <row r="4" spans="1:48" s="389" customFormat="1" ht="69" customHeight="1">
      <c r="A4" s="520" t="s">
        <v>380</v>
      </c>
      <c r="B4" s="454"/>
      <c r="C4" s="454"/>
      <c r="D4" s="454"/>
      <c r="E4" s="454"/>
      <c r="F4" s="454"/>
      <c r="G4" s="454"/>
      <c r="H4" s="454"/>
      <c r="I4" s="585" t="s">
        <v>706</v>
      </c>
      <c r="J4" s="582" t="s">
        <v>707</v>
      </c>
      <c r="K4" s="588" t="s">
        <v>708</v>
      </c>
      <c r="L4" s="583" t="s">
        <v>710</v>
      </c>
      <c r="M4" s="584" t="s">
        <v>711</v>
      </c>
      <c r="N4" s="595" t="s">
        <v>712</v>
      </c>
      <c r="O4" s="583" t="s">
        <v>713</v>
      </c>
      <c r="P4" s="595" t="s">
        <v>714</v>
      </c>
      <c r="Q4" s="583" t="s">
        <v>715</v>
      </c>
      <c r="R4" s="584" t="s">
        <v>716</v>
      </c>
      <c r="S4" s="584" t="s">
        <v>717</v>
      </c>
      <c r="T4" s="584" t="s">
        <v>718</v>
      </c>
      <c r="U4" s="584" t="s">
        <v>719</v>
      </c>
      <c r="V4" s="584" t="s">
        <v>720</v>
      </c>
      <c r="W4" s="584" t="s">
        <v>721</v>
      </c>
      <c r="X4" s="584" t="s">
        <v>722</v>
      </c>
      <c r="Y4" s="848" t="s">
        <v>723</v>
      </c>
      <c r="Z4" s="627" t="s">
        <v>689</v>
      </c>
      <c r="AA4" s="601" t="s">
        <v>690</v>
      </c>
      <c r="AB4" s="601" t="s">
        <v>691</v>
      </c>
      <c r="AC4" s="601" t="s">
        <v>692</v>
      </c>
      <c r="AD4" s="601" t="s">
        <v>693</v>
      </c>
      <c r="AE4" s="601" t="s">
        <v>694</v>
      </c>
      <c r="AF4" s="601" t="s">
        <v>695</v>
      </c>
      <c r="AG4" s="601" t="s">
        <v>696</v>
      </c>
      <c r="AH4" s="601" t="s">
        <v>697</v>
      </c>
      <c r="AI4" s="628" t="s">
        <v>698</v>
      </c>
      <c r="AJ4" s="852" t="s">
        <v>699</v>
      </c>
      <c r="AK4" s="583" t="s">
        <v>700</v>
      </c>
      <c r="AL4" s="584" t="s">
        <v>701</v>
      </c>
      <c r="AM4" s="584" t="s">
        <v>702</v>
      </c>
      <c r="AN4" s="584" t="s">
        <v>703</v>
      </c>
      <c r="AO4" s="588" t="s">
        <v>704</v>
      </c>
      <c r="AP4" s="607" t="s">
        <v>384</v>
      </c>
      <c r="AQ4" s="607" t="s">
        <v>385</v>
      </c>
      <c r="AR4" s="602" t="s">
        <v>386</v>
      </c>
      <c r="AS4" s="610" t="s">
        <v>387</v>
      </c>
      <c r="AT4" s="608" t="s">
        <v>685</v>
      </c>
      <c r="AU4" s="609" t="s">
        <v>724</v>
      </c>
    </row>
    <row r="5" spans="1:48" ht="36" customHeight="1" thickBot="1">
      <c r="A5" s="520" t="s">
        <v>79</v>
      </c>
      <c r="B5" s="454"/>
      <c r="C5" s="454"/>
      <c r="D5" s="454"/>
      <c r="E5" s="454"/>
      <c r="F5" s="454"/>
      <c r="G5" s="454"/>
      <c r="H5" s="454"/>
      <c r="I5" s="589" t="s">
        <v>709</v>
      </c>
      <c r="J5" s="590" t="s">
        <v>709</v>
      </c>
      <c r="K5" s="587" t="s">
        <v>709</v>
      </c>
      <c r="L5" s="586" t="s">
        <v>709</v>
      </c>
      <c r="M5" s="214" t="s">
        <v>709</v>
      </c>
      <c r="N5" s="215" t="s">
        <v>709</v>
      </c>
      <c r="O5" s="645" t="s">
        <v>709</v>
      </c>
      <c r="P5" s="215" t="s">
        <v>709</v>
      </c>
      <c r="Q5" s="645" t="s">
        <v>709</v>
      </c>
      <c r="R5" s="214" t="s">
        <v>709</v>
      </c>
      <c r="S5" s="214" t="s">
        <v>709</v>
      </c>
      <c r="T5" s="214" t="s">
        <v>709</v>
      </c>
      <c r="U5" s="214" t="s">
        <v>709</v>
      </c>
      <c r="V5" s="214" t="s">
        <v>709</v>
      </c>
      <c r="W5" s="214" t="s">
        <v>709</v>
      </c>
      <c r="X5" s="214" t="s">
        <v>709</v>
      </c>
      <c r="Y5" s="838" t="s">
        <v>709</v>
      </c>
      <c r="Z5" s="589" t="s">
        <v>733</v>
      </c>
      <c r="AA5" s="590" t="s">
        <v>733</v>
      </c>
      <c r="AB5" s="590" t="s">
        <v>733</v>
      </c>
      <c r="AC5" s="590" t="s">
        <v>733</v>
      </c>
      <c r="AD5" s="590" t="s">
        <v>733</v>
      </c>
      <c r="AE5" s="887" t="s">
        <v>733</v>
      </c>
      <c r="AF5" s="590" t="s">
        <v>733</v>
      </c>
      <c r="AG5" s="590" t="s">
        <v>733</v>
      </c>
      <c r="AH5" s="590" t="s">
        <v>733</v>
      </c>
      <c r="AI5" s="861" t="s">
        <v>733</v>
      </c>
      <c r="AJ5" s="215"/>
      <c r="AK5" s="645" t="s">
        <v>705</v>
      </c>
      <c r="AL5" s="214" t="s">
        <v>705</v>
      </c>
      <c r="AM5" s="214" t="s">
        <v>705</v>
      </c>
      <c r="AN5" s="214" t="s">
        <v>705</v>
      </c>
      <c r="AO5" s="646" t="s">
        <v>705</v>
      </c>
      <c r="AP5" s="845" t="s">
        <v>733</v>
      </c>
      <c r="AQ5" s="590" t="s">
        <v>733</v>
      </c>
      <c r="AR5" s="590" t="s">
        <v>733</v>
      </c>
      <c r="AS5" s="590" t="s">
        <v>733</v>
      </c>
      <c r="AT5" s="885" t="s">
        <v>687</v>
      </c>
      <c r="AU5" s="886" t="s">
        <v>686</v>
      </c>
      <c r="AV5" s="213"/>
    </row>
    <row r="6" spans="1:48" ht="37.5" customHeight="1">
      <c r="A6" s="888" t="s">
        <v>392</v>
      </c>
      <c r="B6" s="888"/>
      <c r="C6" s="888"/>
      <c r="D6" s="889"/>
      <c r="E6" s="472" t="s">
        <v>124</v>
      </c>
      <c r="F6" s="472"/>
      <c r="G6" s="477"/>
      <c r="H6" s="512"/>
      <c r="I6" s="278" t="str">
        <f>ROUND(COUNTIFS($E$12:$E$243,"*FM*",$F$12:$F$243,"",I$12:I$243,"✔")/(COUNTIFS($E$12:$E$243,"*FM*",$F$12:$F$243,""))*100,0)&amp;"% / "&amp;ROUND(COUNTIFS($E$12:$E$243,"*FM*",$B$12:$B$243,"",$F$12:$F$243,"",I$12:I$243,"✔")/(COUNTIFS($E$12:$E$243,"*FM*",$B$12:$B$243,"",$F$12:$F$243,""))*100,0)&amp;"% / "&amp;ROUND((COUNTIFS($E$12:$E$243,"*FM*",$B$12:$B$243,"",$F$12:$F$243,"",$H$12:$H243,"Yes",I$12:I$243,"✔"))/(COUNTIFS($E$12:$E$243,"*FM*",$B$12:$B$243,"",$F$12:$F$243,"",$H$12:$H243,"Yes"))*100,0)&amp;"%"</f>
        <v>28% / 28% / 36%</v>
      </c>
      <c r="J6" s="255" t="str">
        <f>ROUND(COUNTIFS($E$12:$E$243,"*FM*",$F$12:$F$243,"",J$12:J$243,"✔")/(COUNTIFS($E$12:$E$243,"*FM*",$F$12:$F$243,""))*100,0)&amp;"% / "&amp;ROUND(COUNTIFS($E$12:$E$243,"*FM*",$B$12:$B$243,"",$F$12:$F$243,"",J$12:J$243,"✔")/(COUNTIFS($E$12:$E$243,"*FM*",$B$12:$B$243,"",$F$12:$F$243,""))*100,0)&amp;"% / "&amp;ROUND((COUNTIFS($E$12:$E$243,"*FM*",$B$12:$B$243,"",$F$12:$F$243,"",$H$12:$H243,"Yes",J$12:J$243,"✔"))/(COUNTIFS($E$12:$E$243,"*FM*",$B$12:$B$243,"",$F$12:$F$243,"",$H$12:$H243,"Yes"))*100,0)&amp;"%"</f>
        <v>14% / 6% / 9%</v>
      </c>
      <c r="K6" s="266" t="str">
        <f>ROUND(COUNTIFS($E$12:$E$243,"*FM*",$F$12:$F$243,"",K$12:K$243,"✔")/(COUNTIFS($E$12:$E$243,"*FM*",$F$12:$F$243,""))*100,0)&amp;"% / "&amp;ROUND(COUNTIFS($E$12:$E$243,"*FM*",$B$12:$B$243,"",$F$12:$F$243,"",K$12:K$243,"✔")/(COUNTIFS($E$12:$E$243,"*FM*",$B$12:$B$243,"",$F$12:$F$243,""))*100,0)&amp;"% / "&amp;ROUND((COUNTIFS($E$12:$E$243,"*FM*",$B$12:$B$243,"",$F$12:$F$243,"",$H$12:$H243,"Yes",K$12:K$243,"✔"))/(COUNTIFS($E$12:$E$243,"*FM*",$B$12:$B$243,"",$F$12:$F$243,"",$H$12:$H243,"Yes"))*100,0)&amp;"%"</f>
        <v>1% / 2% / 2%</v>
      </c>
      <c r="L6" s="278" t="str">
        <f>ROUND(COUNTIFS($E$12:$E$243,"*FM*",$F$12:$F$243,"",L$12:L$243,"✔")/(COUNTIFS($E$12:$E$243,"*FM*",$F$12:$F$243,""))*100,0)&amp;"% / "&amp;ROUND(COUNTIFS($E$12:$E$243,"*FM*",$B$12:$B$243,"",$F$12:$F$243,"",L$12:L$243,"✔")/(COUNTIFS($E$12:$E$243,"*FM*",$B$12:$B$243,"",$F$12:$F$243,""))*100,0)&amp;"% / "&amp;ROUND((COUNTIFS($E$12:$E$243,"*FM*",$B$12:$B$243,"",$F$12:$F$243,"",$H$12:$H243,"Yes",L$12:L$243,"✔"))/(COUNTIFS($E$12:$E$243,"*FM*",$B$12:$B$243,"",$F$12:$F$243,"",$H$12:$H243,"Yes"))*100,0)&amp;"%"</f>
        <v>4% / 6% / 9%</v>
      </c>
      <c r="M6" s="255" t="str">
        <f>ROUND(COUNTIFS($E$12:$E$243,"*FM*",$F$12:$F$243,"",M$12:M$243,"✔")/(COUNTIFS($E$12:$E$243,"*FM*",$F$12:$F$243,""))*100,0)&amp;"% / "&amp;ROUND(COUNTIFS($E$12:$E$243,"*FM*",$B$12:$B$243,"",$F$12:$F$243,"",M$12:M$243,"✔")/(COUNTIFS($E$12:$E$243,"*FM*",$B$12:$B$243,"",$F$12:$F$243,""))*100,0)&amp;"% / "&amp;ROUND((COUNTIFS($E$12:$E$243,"*FM*",$B$12:$B$243,"",$F$12:$F$243,"",$H$12:$H243,"Yes",M$12:M$243,"✔"))/(COUNTIFS($E$12:$E$243,"*FM*",$B$12:$B$243,"",$F$12:$F$243,"",$H$12:$H243,"Yes"))*100,0)&amp;"%"</f>
        <v>0% / 0% / 0%</v>
      </c>
      <c r="N6" s="250" t="str">
        <f>ROUND(COUNTIFS($E$12:$E$243,"*FM*",$F$12:$F$243,"",N$12:N$243,"✔")/(COUNTIFS($E$12:$E$243,"*FM*",$F$12:$F$243,""))*100,0)&amp;"% / "&amp;ROUND(COUNTIFS($E$12:$E$243,"*FM*",$B$12:$B$243,"",$F$12:$F$243,"",N$12:N$243,"✔")/(COUNTIFS($E$12:$E$243,"*FM*",$B$12:$B$243,"",$F$12:$F$243,""))*100,0)&amp;"% / "&amp;ROUND((COUNTIFS($E$12:$E$243,"*FM*",$B$12:$B$243,"",$F$12:$F$243,"",$H$12:$H243,"Yes",N$12:N$243,"✔"))/(COUNTIFS($E$12:$E$243,"*FM*",$B$12:$B$243,"",$F$12:$F$243,"",$H$12:$H243,"Yes"))*100,0)&amp;"%"</f>
        <v>0% / 0% / 0%</v>
      </c>
      <c r="O6" s="278" t="str">
        <f>ROUND(COUNTIFS($E$12:$E$243,"*FM*",$F$12:$F$243,"",O$12:O$243,"✔")/(COUNTIFS($E$12:$E$243,"*FM*",$F$12:$F$243,""))*100,0)&amp;"% / "&amp;ROUND(COUNTIFS($E$12:$E$243,"*FM*",$B$12:$B$243,"",$F$12:$F$243,"",O$12:O$243,"✔")/(COUNTIFS($E$12:$E$243,"*FM*",$B$12:$B$243,"",$F$12:$F$243,""))*100,0)&amp;"% / "&amp;ROUND((COUNTIFS($E$12:$E$243,"*FM*",$B$12:$B$243,"",$F$12:$F$243,"",$H$12:$H243,"Yes",O$12:O$243,"✔"))/(COUNTIFS($E$12:$E$243,"*FM*",$B$12:$B$243,"",$F$12:$F$243,"",$H$12:$H243,"Yes"))*100,0)&amp;"%"</f>
        <v>3% / 3% / 4%</v>
      </c>
      <c r="P6" s="250" t="str">
        <f>ROUND(COUNTIFS($E$12:$E$243,"*FM*",$F$12:$F$243,"",P$12:P$243,"✔")/(COUNTIFS($E$12:$E$243,"*FM*",$F$12:$F$243,""))*100,0)&amp;"% / "&amp;ROUND(COUNTIFS($E$12:$E$243,"*FM*",$B$12:$B$243,"",$F$12:$F$243,"",P$12:P$243,"✔")/(COUNTIFS($E$12:$E$243,"*FM*",$B$12:$B$243,"",$F$12:$F$243,""))*100,0)&amp;"% / "&amp;ROUND((COUNTIFS($E$12:$E$243,"*FM*",$B$12:$B$243,"",$F$12:$F$243,"",$H$12:$H243,"Yes",P$12:P$243,"✔"))/(COUNTIFS($E$12:$E$243,"*FM*",$B$12:$B$243,"",$F$12:$F$243,"",$H$12:$H243,"Yes"))*100,0)&amp;"%"</f>
        <v>14% / 18% / 23%</v>
      </c>
      <c r="Q6" s="278" t="str">
        <f>ROUND(COUNTIFS($E$12:$E$243,"*FM*",$F$12:$F$243,"",Q$12:Q$243,"✔")/(COUNTIFS($E$12:$E$243,"*FM*",$F$12:$F$243,""))*100,0)&amp;"% / "&amp;ROUND(COUNTIFS($E$12:$E$243,"*FM*",$B$12:$B$243,"",$F$12:$F$243,"",Q$12:Q$243,"✔")/(COUNTIFS($E$12:$E$243,"*FM*",$B$12:$B$243,"",$F$12:$F$243,""))*100,0)&amp;"% / "&amp;ROUND((COUNTIFS($E$12:$E$243,"*FM*",$B$12:$B$243,"",$F$12:$F$243,"",$H$12:$H243,"Yes",Q$12:Q$243,"✔"))/(COUNTIFS($E$12:$E$243,"*FM*",$B$12:$B$243,"",$F$12:$F$243,"",$H$12:$H243,"Yes"))*100,0)&amp;"%"</f>
        <v>0% / 0% / 0%</v>
      </c>
      <c r="R6" s="255" t="str">
        <f>ROUND(COUNTIFS($E$12:$E$243,"*FM*",$F$12:$F$243,"",R$12:R$243,"✔")/(COUNTIFS($E$12:$E$243,"*FM*",$F$12:$F$243,""))*100,0)&amp;"% / "&amp;ROUND(COUNTIFS($E$12:$E$243,"*FM*",$B$12:$B$243,"",$F$12:$F$243,"",R$12:R$243,"✔")/(COUNTIFS($E$12:$E$243,"*FM*",$B$12:$B$243,"",$F$12:$F$243,""))*100,0)&amp;"% / "&amp;ROUND((COUNTIFS($E$12:$E$243,"*FM*",$B$12:$B$243,"",$F$12:$F$243,"",$H$12:$H243,"Yes",R$12:R$243,"✔"))/(COUNTIFS($E$12:$E$243,"*FM*",$B$12:$B$243,"",$F$12:$F$243,"",$H$12:$H243,"Yes"))*100,0)&amp;"%"</f>
        <v>7% / 11% / 13%</v>
      </c>
      <c r="S6" s="255" t="str">
        <f>ROUND(COUNTIFS($E$12:$E$243,"*FM*",$F$12:$F$243,"",S$12:S$243,"✔")/(COUNTIFS($E$12:$E$243,"*FM*",$F$12:$F$243,""))*100,0)&amp;"% / "&amp;ROUND(COUNTIFS($E$12:$E$243,"*FM*",$B$12:$B$243,"",$F$12:$F$243,"",S$12:S$243,"✔")/(COUNTIFS($E$12:$E$243,"*FM*",$B$12:$B$243,"",$F$12:$F$243,""))*100,0)&amp;"% / "&amp;ROUND((COUNTIFS($E$12:$E$243,"*FM*",$B$12:$B$243,"",$F$12:$F$243,"",$H$12:$H243,"Yes",S$12:S$243,"✔"))/(COUNTIFS($E$12:$E$243,"*FM*",$B$12:$B$243,"",$F$12:$F$243,"",$H$12:$H243,"Yes"))*100,0)&amp;"%"</f>
        <v>17% / 25% / 23%</v>
      </c>
      <c r="T6" s="255" t="str">
        <f>ROUND(COUNTIFS($E$12:$E$243,"*FM*",$F$12:$F$243,"",T$12:T$243,"✔")/(COUNTIFS($E$12:$E$243,"*FM*",$F$12:$F$243,""))*100,0)&amp;"% / "&amp;ROUND(COUNTIFS($E$12:$E$243,"*FM*",$B$12:$B$243,"",$F$12:$F$243,"",T$12:T$243,"✔")/(COUNTIFS($E$12:$E$243,"*FM*",$B$12:$B$243,"",$F$12:$F$243,""))*100,0)&amp;"% / "&amp;ROUND((COUNTIFS($E$12:$E$243,"*FM*",$B$12:$B$243,"",$F$12:$F$243,"",$H$12:$H243,"Yes",T$12:T$243,"✔"))/(COUNTIFS($E$12:$E$243,"*FM*",$B$12:$B$243,"",$F$12:$F$243,"",$H$12:$H243,"Yes"))*100,0)&amp;"%"</f>
        <v>4% / 6% / 6%</v>
      </c>
      <c r="U6" s="255" t="str">
        <f>ROUND(COUNTIFS($E$12:$E$243,"*FM*",$F$12:$F$243,"",U$12:U$243,"✔")/(COUNTIFS($E$12:$E$243,"*FM*",$F$12:$F$243,""))*100,0)&amp;"% / "&amp;ROUND(COUNTIFS($E$12:$E$243,"*FM*",$B$12:$B$243,"",$F$12:$F$243,"",U$12:U$243,"✔")/(COUNTIFS($E$12:$E$243,"*FM*",$B$12:$B$243,"",$F$12:$F$243,""))*100,0)&amp;"% / "&amp;ROUND((COUNTIFS($E$12:$E$243,"*FM*",$B$12:$B$243,"",$F$12:$F$243,"",$H$12:$H243,"Yes",U$12:U$243,"✔"))/(COUNTIFS($E$12:$E$243,"*FM*",$B$12:$B$243,"",$F$12:$F$243,"",$H$12:$H243,"Yes"))*100,0)&amp;"%"</f>
        <v>4% / 6% / 6%</v>
      </c>
      <c r="V6" s="255" t="str">
        <f>ROUND(COUNTIFS($E$12:$E$243,"*FM*",$F$12:$F$243,"",V$12:V$243,"✔")/(COUNTIFS($E$12:$E$243,"*FM*",$F$12:$F$243,""))*100,0)&amp;"% / "&amp;ROUND(COUNTIFS($E$12:$E$243,"*FM*",$B$12:$B$243,"",$F$12:$F$243,"",V$12:V$243,"✔")/(COUNTIFS($E$12:$E$243,"*FM*",$B$12:$B$243,"",$F$12:$F$243,""))*100,0)&amp;"% / "&amp;ROUND((COUNTIFS($E$12:$E$243,"*FM*",$B$12:$B$243,"",$F$12:$F$243,"",$H$12:$H243,"Yes",V$12:V$243,"✔"))/(COUNTIFS($E$12:$E$243,"*FM*",$B$12:$B$243,"",$F$12:$F$243,"",$H$12:$H243,"Yes"))*100,0)&amp;"%"</f>
        <v>3% / 3% / 2%</v>
      </c>
      <c r="W6" s="255" t="str">
        <f>ROUND(COUNTIFS($E$12:$E$243,"*FM*",$F$12:$F$243,"",W$12:W$243,"✔")/(COUNTIFS($E$12:$E$243,"*FM*",$F$12:$F$243,""))*100,0)&amp;"% / "&amp;ROUND(COUNTIFS($E$12:$E$243,"*FM*",$B$12:$B$243,"",$F$12:$F$243,"",W$12:W$243,"✔")/(COUNTIFS($E$12:$E$243,"*FM*",$B$12:$B$243,"",$F$12:$F$243,""))*100,0)&amp;"% / "&amp;ROUND((COUNTIFS($E$12:$E$243,"*FM*",$B$12:$B$243,"",$F$12:$F$243,"",$H$12:$H243,"Yes",W$12:W$243,"✔"))/(COUNTIFS($E$12:$E$243,"*FM*",$B$12:$B$243,"",$F$12:$F$243,"",$H$12:$H243,"Yes"))*100,0)&amp;"%"</f>
        <v>4% / 6% / 6%</v>
      </c>
      <c r="X6" s="255" t="str">
        <f>ROUND(COUNTIFS($E$12:$E$243,"*FM*",$F$12:$F$243,"",X$12:X$243,"✔")/(COUNTIFS($E$12:$E$243,"*FM*",$F$12:$F$243,""))*100,0)&amp;"% / "&amp;ROUND(COUNTIFS($E$12:$E$243,"*FM*",$B$12:$B$243,"",$F$12:$F$243,"",X$12:X$243,"✔")/(COUNTIFS($E$12:$E$243,"*FM*",$B$12:$B$243,"",$F$12:$F$243,""))*100,0)&amp;"% / "&amp;ROUND((COUNTIFS($E$12:$E$243,"*FM*",$B$12:$B$243,"",$F$12:$F$243,"",$H$12:$H243,"Yes",X$12:X$243,"✔"))/(COUNTIFS($E$12:$E$243,"*FM*",$B$12:$B$243,"",$F$12:$F$243,"",$H$12:$H243,"Yes"))*100,0)&amp;"%"</f>
        <v>6% / 8% / 9%</v>
      </c>
      <c r="Y6" s="839" t="str">
        <f>ROUND(COUNTIFS($E$12:$E$243,"*FM*",$F$12:$F$243,"",Y$12:Y$243,"✔")/(COUNTIFS($E$12:$E$243,"*FM*",$F$12:$F$243,""))*100,0)&amp;"% / "&amp;ROUND(COUNTIFS($E$12:$E$243,"*FM*",$B$12:$B$243,"",$F$12:$F$243,"",Y$12:Y$243,"✔")/(COUNTIFS($E$12:$E$243,"*FM*",$B$12:$B$243,"",$F$12:$F$243,""))*100,0)&amp;"% / "&amp;ROUND((COUNTIFS($E$12:$E$243,"*FM*",$B$12:$B$243,"",$F$12:$F$243,"",$H$12:$H243,"Yes",Y$12:Y$243,"✔"))/(COUNTIFS($E$12:$E$243,"*FM*",$B$12:$B$243,"",$F$12:$F$243,"",$H$12:$H243,"Yes"))*100,0)&amp;"%"</f>
        <v>11% / 12% / 17%</v>
      </c>
      <c r="Z6" s="278" t="str">
        <f>ROUND(COUNTIFS($E$12:$E$243,"*FM*",$F$12:$F$243,"",Z$12:Z$243,"✔")/(COUNTIFS($E$12:$E$243,"*FM*",$F$12:$F$243,""))*100,0)&amp;"% / "&amp;ROUND(COUNTIFS($E$12:$E$243,"*FM*",$B$12:$B$243,"",$F$12:$F$243,"",Z$12:Z$243,"✔")/(COUNTIFS($E$12:$E$243,"*FM*",$B$12:$B$243,"",$F$12:$F$243,""))*100,0)&amp;"% / "&amp;ROUND((COUNTIFS($E$12:$E$243,"*FM*",$B$12:$B$243,"",$F$12:$F$243,"",$H$12:$H243,"Yes",Z$12:Z$243,"✔"))/(COUNTIFS($E$12:$E$243,"*FM*",$B$12:$B$243,"",$F$12:$F$243,"",$H$12:$H243,"Yes"))*100,0)&amp;"%"</f>
        <v>1% / 2% / 2%</v>
      </c>
      <c r="AA6" s="255" t="str">
        <f>ROUND(COUNTIFS($E$12:$E$243,"*FM*",$F$12:$F$243,"",AA$12:AA$243,"✔")/(COUNTIFS($E$12:$E$243,"*FM*",$F$12:$F$243,""))*100,0)&amp;"% / "&amp;ROUND(COUNTIFS($E$12:$E$243,"*FM*",$B$12:$B$243,"",$F$12:$F$243,"",AA$12:AA$243,"✔")/(COUNTIFS($E$12:$E$243,"*FM*",$B$12:$B$243,"",$F$12:$F$243,""))*100,0)&amp;"% / "&amp;ROUND((COUNTIFS($E$12:$E$243,"*FM*",$B$12:$B$243,"",$F$12:$F$243,"",$H$12:$H243,"Yes",AA$12:AA$243,"✔"))/(COUNTIFS($E$12:$E$243,"*FM*",$B$12:$B$243,"",$F$12:$F$243,"",$H$12:$H243,"Yes"))*100,0)&amp;"%"</f>
        <v>1% / 2% / 2%</v>
      </c>
      <c r="AB6" s="255" t="str">
        <f>ROUND(COUNTIFS($E$12:$E$243,"*FM*",$F$12:$F$243,"",AB$12:AB$243,"✔")/(COUNTIFS($E$12:$E$243,"*FM*",$F$12:$F$243,""))*100,0)&amp;"% / "&amp;ROUND(COUNTIFS($E$12:$E$243,"*FM*",$B$12:$B$243,"",$F$12:$F$243,"",AB$12:AB$243,"✔")/(COUNTIFS($E$12:$E$243,"*FM*",$B$12:$B$243,"",$F$12:$F$243,""))*100,0)&amp;"% / "&amp;ROUND((COUNTIFS($E$12:$E$243,"*FM*",$B$12:$B$243,"",$F$12:$F$243,"",$H$12:$H243,"Yes",AB$12:AB$243,"✔"))/(COUNTIFS($E$12:$E$243,"*FM*",$B$12:$B$243,"",$F$12:$F$243,"",$H$12:$H243,"Yes"))*100,0)&amp;"%"</f>
        <v>3% / 5% / 4%</v>
      </c>
      <c r="AC6" s="255" t="str">
        <f>ROUND(COUNTIFS($E$12:$E$243,"*FM*",$F$12:$F$243,"",AC$12:AC$243,"✔")/(COUNTIFS($E$12:$E$243,"*FM*",$F$12:$F$243,""))*100,0)&amp;"% / "&amp;ROUND(COUNTIFS($E$12:$E$243,"*FM*",$B$12:$B$243,"",$F$12:$F$243,"",AC$12:AC$243,"✔")/(COUNTIFS($E$12:$E$243,"*FM*",$B$12:$B$243,"",$F$12:$F$243,""))*100,0)&amp;"% / "&amp;ROUND((COUNTIFS($E$12:$E$243,"*FM*",$B$12:$B$243,"",$F$12:$F$243,"",$H$12:$H243,"Yes",AC$12:AC$243,"✔"))/(COUNTIFS($E$12:$E$243,"*FM*",$B$12:$B$243,"",$F$12:$F$243,"",$H$12:$H243,"Yes"))*100,0)&amp;"%"</f>
        <v>0% / 0% / 0%</v>
      </c>
      <c r="AD6" s="255" t="str">
        <f>ROUND(COUNTIFS($E$12:$E$243,"*FM*",$F$12:$F$243,"",AD$12:AD$243,"✔")/(COUNTIFS($E$12:$E$243,"*FM*",$F$12:$F$243,""))*100,0)&amp;"% / "&amp;ROUND(COUNTIFS($E$12:$E$243,"*FM*",$B$12:$B$243,"",$F$12:$F$243,"",AD$12:AD$243,"✔")/(COUNTIFS($E$12:$E$243,"*FM*",$B$12:$B$243,"",$F$12:$F$243,""))*100,0)&amp;"% / "&amp;ROUND((COUNTIFS($E$12:$E$243,"*FM*",$B$12:$B$243,"",$F$12:$F$243,"",$H$12:$H243,"Yes",AD$12:AD$243,"✔"))/(COUNTIFS($E$12:$E$243,"*FM*",$B$12:$B$243,"",$F$12:$F$243,"",$H$12:$H243,"Yes"))*100,0)&amp;"%"</f>
        <v>0% / 0% / 0%</v>
      </c>
      <c r="AE6" s="255" t="str">
        <f>ROUND(COUNTIFS($E$12:$E$243,"*FM*",$F$12:$F$243,"",AE$12:AE$243,"✔")/(COUNTIFS($E$12:$E$243,"*FM*",$F$12:$F$243,""))*100,0)&amp;"% / "&amp;ROUND(COUNTIFS($E$12:$E$243,"*FM*",$B$12:$B$243,"",$F$12:$F$243,"",AE$12:AE$243,"✔")/(COUNTIFS($E$12:$E$243,"*FM*",$B$12:$B$243,"",$F$12:$F$243,""))*100,0)&amp;"% / "&amp;ROUND((COUNTIFS($E$12:$E$243,"*FM*",$B$12:$B$243,"",$F$12:$F$243,"",$H$12:$H243,"Yes",AE$12:AE$243,"✔"))/(COUNTIFS($E$12:$E$243,"*FM*",$B$12:$B$243,"",$F$12:$F$243,"",$H$12:$H243,"Yes"))*100,0)&amp;"%"</f>
        <v>0% / 0% / 0%</v>
      </c>
      <c r="AF6" s="255" t="str">
        <f>ROUND(COUNTIFS($E$12:$E$243,"*FM*",$F$12:$F$243,"",AF$12:AF$243,"✔")/(COUNTIFS($E$12:$E$243,"*FM*",$F$12:$F$243,""))*100,0)&amp;"% / "&amp;ROUND(COUNTIFS($E$12:$E$243,"*FM*",$B$12:$B$243,"",$F$12:$F$243,"",AF$12:AF$243,"✔")/(COUNTIFS($E$12:$E$243,"*FM*",$B$12:$B$243,"",$F$12:$F$243,""))*100,0)&amp;"% / "&amp;ROUND((COUNTIFS($E$12:$E$243,"*FM*",$B$12:$B$243,"",$F$12:$F$243,"",$H$12:$H243,"Yes",AF$12:AF$243,"✔"))/(COUNTIFS($E$12:$E$243,"*FM*",$B$12:$B$243,"",$F$12:$F$243,"",$H$12:$H243,"Yes"))*100,0)&amp;"%"</f>
        <v>1% / 2% / 0%</v>
      </c>
      <c r="AG6" s="255" t="str">
        <f>ROUND(COUNTIFS($E$12:$E$243,"*FM*",$F$12:$F$243,"",AG$12:AG$243,"✔")/(COUNTIFS($E$12:$E$243,"*FM*",$F$12:$F$243,""))*100,0)&amp;"% / "&amp;ROUND(COUNTIFS($E$12:$E$243,"*FM*",$B$12:$B$243,"",$F$12:$F$243,"",AG$12:AG$243,"✔")/(COUNTIFS($E$12:$E$243,"*FM*",$B$12:$B$243,"",$F$12:$F$243,""))*100,0)&amp;"% / "&amp;ROUND((COUNTIFS($E$12:$E$243,"*FM*",$B$12:$B$243,"",$F$12:$F$243,"",$H$12:$H243,"Yes",AG$12:AG$243,"✔"))/(COUNTIFS($E$12:$E$243,"*FM*",$B$12:$B$243,"",$F$12:$F$243,"",$H$12:$H243,"Yes"))*100,0)&amp;"%"</f>
        <v>1% / 2% / 2%</v>
      </c>
      <c r="AH6" s="255" t="str">
        <f>ROUND(COUNTIFS($E$12:$E$243,"*FM*",$F$12:$F$243,"",AH$12:AH$243,"✔")/(COUNTIFS($E$12:$E$243,"*FM*",$F$12:$F$243,""))*100,0)&amp;"% / "&amp;ROUND(COUNTIFS($E$12:$E$243,"*FM*",$B$12:$B$243,"",$F$12:$F$243,"",AH$12:AH$243,"✔")/(COUNTIFS($E$12:$E$243,"*FM*",$B$12:$B$243,"",$F$12:$F$243,""))*100,0)&amp;"% / "&amp;ROUND((COUNTIFS($E$12:$E$243,"*FM*",$B$12:$B$243,"",$F$12:$F$243,"",$H$12:$H243,"Yes",AH$12:AH$243,"✔"))/(COUNTIFS($E$12:$E$243,"*FM*",$B$12:$B$243,"",$F$12:$F$243,"",$H$12:$H243,"Yes"))*100,0)&amp;"%"</f>
        <v>0% / 0% / 0%</v>
      </c>
      <c r="AI6" s="250" t="str">
        <f>ROUND(COUNTIFS($E$12:$E$243,"*FM*",$F$12:$F$243,"",AI$12:AI$243,"✔")/(COUNTIFS($E$12:$E$243,"*FM*",$F$12:$F$243,""))*100,0)&amp;"% / "&amp;ROUND(COUNTIFS($E$12:$E$243,"*FM*",$B$12:$B$243,"",$F$12:$F$243,"",AI$12:AI$243,"✔")/(COUNTIFS($E$12:$E$243,"*FM*",$B$12:$B$243,"",$F$12:$F$243,""))*100,0)&amp;"% / "&amp;ROUND((COUNTIFS($E$12:$E$243,"*FM*",$B$12:$B$243,"",$F$12:$F$243,"",$H$12:$H243,"Yes",AI$12:AI$243,"✔"))/(COUNTIFS($E$12:$E$243,"*FM*",$B$12:$B$243,"",$F$12:$F$243,"",$H$12:$H243,"Yes"))*100,0)&amp;"%"</f>
        <v>1% / 2% / 0%</v>
      </c>
      <c r="AJ6" s="250" t="str">
        <f>ROUND(COUNTIFS($E$12:$E$243,"*FM*",$F$12:$F$243,"",AJ$12:AJ$243,"✔")/(COUNTIFS($E$12:$E$243,"*FM*",$F$12:$F$243,""))*100,0)&amp;"% / "&amp;ROUND(COUNTIFS($E$12:$E$243,"*FM*",$B$12:$B$243,"",$F$12:$F$243,"",AJ$12:AJ$243,"✔")/(COUNTIFS($E$12:$E$243,"*FM*",$B$12:$B$243,"",$F$12:$F$243,""))*100,0)&amp;"% / "&amp;ROUND((COUNTIFS($E$12:$E$243,"*FM*",$B$12:$B$243,"",$F$12:$F$243,"",$H$12:$H243,"Yes",AJ$12:AJ$243,"✔"))/(COUNTIFS($E$12:$E$243,"*FM*",$B$12:$B$243,"",$F$12:$F$243,"",$H$12:$H243,"Yes"))*100,0)&amp;"%"</f>
        <v>3% / 5% / 4%</v>
      </c>
      <c r="AK6" s="278" t="str">
        <f>ROUND(COUNTIFS($E$12:$E$243,"*FM*",$F$12:$F$243,"",AK$12:AK$243,"✔")/(COUNTIFS($E$12:$E$243,"*FM*",$F$12:$F$243,""))*100,0)&amp;"% / "&amp;ROUND(COUNTIFS($E$12:$E$243,"*FM*",$B$12:$B$243,"",$F$12:$F$243,"",AK$12:AK$243,"✔")/(COUNTIFS($E$12:$E$243,"*FM*",$B$12:$B$243,"",$F$12:$F$243,""))*100,0)&amp;"% / "&amp;ROUND((COUNTIFS($E$12:$E$243,"*FM*",$B$12:$B$243,"",$F$12:$F$243,"",$H$12:$H243,"Yes",AK$12:AK$243,"✔"))/(COUNTIFS($E$12:$E$243,"*FM*",$B$12:$B$243,"",$F$12:$F$243,"",$H$12:$H243,"Yes"))*100,0)&amp;"%"</f>
        <v>14% / 20% / 23%</v>
      </c>
      <c r="AL6" s="255" t="str">
        <f>ROUND(COUNTIFS($E$12:$E$243,"*FM*",$F$12:$F$243,"",AL$12:AL$243,"✔")/(COUNTIFS($E$12:$E$243,"*FM*",$F$12:$F$243,""))*100,0)&amp;"% / "&amp;ROUND(COUNTIFS($E$12:$E$243,"*FM*",$B$12:$B$243,"",$F$12:$F$243,"",AL$12:AL$243,"✔")/(COUNTIFS($E$12:$E$243,"*FM*",$B$12:$B$243,"",$F$12:$F$243,""))*100,0)&amp;"% / "&amp;ROUND((COUNTIFS($E$12:$E$243,"*FM*",$B$12:$B$243,"",$F$12:$F$243,"",$H$12:$H243,"Yes",AL$12:AL$243,"✔"))/(COUNTIFS($E$12:$E$243,"*FM*",$B$12:$B$243,"",$F$12:$F$243,"",$H$12:$H243,"Yes"))*100,0)&amp;"%"</f>
        <v>15% / 22% / 23%</v>
      </c>
      <c r="AM6" s="255" t="str">
        <f>ROUND(COUNTIFS($E$12:$E$243,"*FM*",$F$12:$F$243,"",AM$12:AM$243,"✔")/(COUNTIFS($E$12:$E$243,"*FM*",$F$12:$F$243,""))*100,0)&amp;"% / "&amp;ROUND(COUNTIFS($E$12:$E$243,"*FM*",$B$12:$B$243,"",$F$12:$F$243,"",AM$12:AM$243,"✔")/(COUNTIFS($E$12:$E$243,"*FM*",$B$12:$B$243,"",$F$12:$F$243,""))*100,0)&amp;"% / "&amp;ROUND((COUNTIFS($E$12:$E$243,"*FM*",$B$12:$B$243,"",$F$12:$F$243,"",$H$12:$H243,"Yes",AM$12:AM$243,"✔"))/(COUNTIFS($E$12:$E$243,"*FM*",$B$12:$B$243,"",$F$12:$F$243,"",$H$12:$H243,"Yes"))*100,0)&amp;"%"</f>
        <v>31% / 37% / 38%</v>
      </c>
      <c r="AN6" s="255" t="str">
        <f>ROUND(COUNTIFS($E$12:$E$243,"*FM*",$F$12:$F$243,"",AN$12:AN$243,"✔")/(COUNTIFS($E$12:$E$243,"*FM*",$F$12:$F$243,""))*100,0)&amp;"% / "&amp;ROUND(COUNTIFS($E$12:$E$243,"*FM*",$B$12:$B$243,"",$F$12:$F$243,"",AN$12:AN$243,"✔")/(COUNTIFS($E$12:$E$243,"*FM*",$B$12:$B$243,"",$F$12:$F$243,""))*100,0)&amp;"% / "&amp;ROUND((COUNTIFS($E$12:$E$243,"*FM*",$B$12:$B$243,"",$F$12:$F$243,"",$H$12:$H243,"Yes",AN$12:AN$243,"✔"))/(COUNTIFS($E$12:$E$243,"*FM*",$B$12:$B$243,"",$F$12:$F$243,"",$H$12:$H243,"Yes"))*100,0)&amp;"%"</f>
        <v>2% / 3% / 4%</v>
      </c>
      <c r="AO6" s="266" t="str">
        <f>ROUND(COUNTIFS($E$12:$E$243,"*FM*",$F$12:$F$243,"",AO$12:AO$243,"✔")/(COUNTIFS($E$12:$E$243,"*FM*",$F$12:$F$243,""))*100,0)&amp;"% / "&amp;ROUND(COUNTIFS($E$12:$E$243,"*FM*",$B$12:$B$243,"",$F$12:$F$243,"",AO$12:AO$243,"✔")/(COUNTIFS($E$12:$E$243,"*FM*",$B$12:$B$243,"",$F$12:$F$243,""))*100,0)&amp;"% / "&amp;ROUND((COUNTIFS($E$12:$E$243,"*FM*",$B$12:$B$243,"",$F$12:$F$243,"",$H$12:$H243,"Yes",AO$12:AO$243,"✔"))/(COUNTIFS($E$12:$E$243,"*FM*",$B$12:$B$243,"",$F$12:$F$243,"",$H$12:$H243,"Yes"))*100,0)&amp;"%"</f>
        <v>7% / 8% / 11%</v>
      </c>
      <c r="AP6" s="785" t="str">
        <f>ROUND(COUNTIFS($E$12:$E$243,"*FM*",$F$12:$F$243,"",AP$12:AP$243,"✔")/(COUNTIFS($E$12:$E$243,"*FM*",$F$12:$F$243,""))*100,0)&amp;"% / "&amp;ROUND(COUNTIFS($E$12:$E$243,"*FM*",$B$12:$B$243,"",$F$12:$F$243,"",AP$12:AP$243,"✔")/(COUNTIFS($E$12:$E$243,"*FM*",$B$12:$B$243,"",$F$12:$F$243,""))*100,0)&amp;"% / "&amp;ROUND((COUNTIFS($E$12:$E$243,"*FM*",$B$12:$B$243,"",$F$12:$F$243,"",$H$12:$H243,"Yes",AP$12:AP$243,"✔"))/(COUNTIFS($E$12:$E$243,"*FM*",$B$12:$B$243,"",$F$12:$F$243,"",$H$12:$H243,"Yes"))*100,0)&amp;"%"</f>
        <v>0% / 0% / 0%</v>
      </c>
      <c r="AQ6" s="255" t="str">
        <f>ROUND(COUNTIFS($E$12:$E$243,"*FM*",$F$12:$F$243,"",AQ$12:AQ$243,"✔")/(COUNTIFS($E$12:$E$243,"*FM*",$F$12:$F$243,""))*100,0)&amp;"% / "&amp;ROUND(COUNTIFS($E$12:$E$243,"*FM*",$B$12:$B$243,"",$F$12:$F$243,"",AQ$12:AQ$243,"✔")/(COUNTIFS($E$12:$E$243,"*FM*",$B$12:$B$243,"",$F$12:$F$243,""))*100,0)&amp;"% / "&amp;ROUND((COUNTIFS($E$12:$E$243,"*FM*",$B$12:$B$243,"",$F$12:$F$243,"",$H$12:$H243,"Yes",AQ$12:AQ$243,"✔"))/(COUNTIFS($E$12:$E$243,"*FM*",$B$12:$B$243,"",$F$12:$F$243,"",$H$12:$H243,"Yes"))*100,0)&amp;"%"</f>
        <v>0% / 0% / 0%</v>
      </c>
      <c r="AR6" s="255" t="str">
        <f>ROUND(COUNTIFS($E$12:$E$243,"*FM*",$F$12:$F$243,"",AR$12:AR$243,"✔")/(COUNTIFS($E$12:$E$243,"*FM*",$F$12:$F$243,""))*100,0)&amp;"% / "&amp;ROUND(COUNTIFS($E$12:$E$243,"*FM*",$B$12:$B$243,"",$F$12:$F$243,"",AR$12:AR$243,"✔")/(COUNTIFS($E$12:$E$243,"*FM*",$B$12:$B$243,"",$F$12:$F$243,""))*100,0)&amp;"% / "&amp;ROUND((COUNTIFS($E$12:$E$243,"*FM*",$B$12:$B$243,"",$F$12:$F$243,"",$H$12:$H243,"Yes",AR$12:AR$243,"✔"))/(COUNTIFS($E$12:$E$243,"*FM*",$B$12:$B$243,"",$F$12:$F$243,"",$H$12:$H243,"Yes"))*100,0)&amp;"%"</f>
        <v>0% / 0% / 0%</v>
      </c>
      <c r="AS6" s="250" t="str">
        <f>ROUND(COUNTIFS($E$12:$E$243,"*FM*",$F$12:$F$243,"",AS$12:AS$243,"✔")/(COUNTIFS($E$12:$E$243,"*FM*",$F$12:$F$243,""))*100,0)&amp;"% / "&amp;ROUND(COUNTIFS($E$12:$E$243,"*FM*",$B$12:$B$243,"",$F$12:$F$243,"",AS$12:AS$243,"✔")/(COUNTIFS($E$12:$E$243,"*FM*",$B$12:$B$243,"",$F$12:$F$243,""))*100,0)&amp;"% / "&amp;ROUND((COUNTIFS($E$12:$E$243,"*FM*",$B$12:$B$243,"",$F$12:$F$243,"",$H$12:$H243,"Yes",AS$12:AS$243,"✔"))/(COUNTIFS($E$12:$E$243,"*FM*",$B$12:$B$243,"",$F$12:$F$243,"",$H$12:$H243,"Yes"))*100,0)&amp;"%"</f>
        <v>0% / 0% / 0%</v>
      </c>
      <c r="AT6" s="278" t="str">
        <f>ROUND(COUNTIFS($E$12:$E$243,"*FM*",$F$12:$F$243,"",AT$12:AT$243,"✔")/(COUNTIFS($E$12:$E$243,"*FM*",$F$12:$F$243,""))*100,0)&amp;"% / "&amp;ROUND(COUNTIFS($E$12:$E$243,"*FM*",$B$12:$B$243,"",$F$12:$F$243,"",AT$12:AT$243,"✔")/(COUNTIFS($E$12:$E$243,"*FM*",$B$12:$B$243,"",$F$12:$F$243,""))*100,0)&amp;"% / "&amp;ROUND((COUNTIFS($E$12:$E$243,"*FM*",$B$12:$B$243,"",$F$12:$F$243,"",$H$12:$H243,"Yes",AT$12:AT$243,"✔"))/(COUNTIFS($E$12:$E$243,"*FM*",$B$12:$B$243,"",$F$12:$F$243,"",$H$12:$H243,"Yes"))*100,0)&amp;"%"</f>
        <v>7% / 11% / 11%</v>
      </c>
      <c r="AU6" s="266" t="str">
        <f>ROUND(COUNTIFS($E$12:$E$243,"*FM*",$F$12:$F$243,"",AU$12:AU$243,"✔")/(COUNTIFS($E$12:$E$243,"*FM*",$F$12:$F$243,""))*100,0)&amp;"% / "&amp;ROUND(COUNTIFS($E$12:$E$243,"*FM*",$B$12:$B$243,"",$F$12:$F$243,"",AU$12:AU$243,"✔")/(COUNTIFS($E$12:$E$243,"*FM*",$B$12:$B$243,"",$F$12:$F$243,""))*100,0)&amp;"% / "&amp;ROUND((COUNTIFS($E$12:$E$243,"*FM*",$B$12:$B$243,"",$F$12:$F$243,"",$H$12:$H243,"Yes",AU$12:AU$243,"✔"))/(COUNTIFS($E$12:$E$243,"*FM*",$B$12:$B$243,"",$F$12:$F$243,"",$H$12:$H243,"Yes"))*100,0)&amp;"%"</f>
        <v>16% / 12% / 11%</v>
      </c>
    </row>
    <row r="7" spans="1:48" ht="37.5" customHeight="1">
      <c r="A7" s="890" t="s">
        <v>393</v>
      </c>
      <c r="B7" s="890"/>
      <c r="C7" s="890"/>
      <c r="D7" s="891"/>
      <c r="E7" s="474" t="s">
        <v>125</v>
      </c>
      <c r="F7" s="474"/>
      <c r="G7" s="479"/>
      <c r="H7" s="514"/>
      <c r="I7" s="269" t="str">
        <f>ROUND(COUNTIFS($E$12:$E$243,"*EM*",$F$12:$F$243,"",I$12:I$243,"✔")/(COUNTIFS($E$12:$E$243,"*EM*",$F$12:$F$243,""))*100,0)&amp;"% / "&amp;ROUND(COUNTIFS($E$12:$E$243,"*EM*",$B$12:$B$243,"",$F$12:$F$243,"",I$12:I$243,"✔")/(COUNTIFS($E$12:$E$243,"*EM*",$B$12:$B$243,"",$F$12:$F$243,""))*100,0)&amp;"% / "&amp;ROUND((COUNTIFS($E$12:$E$243,"*EM*",$B$12:$B$243,"",$F$12:$F$243,"",$H$12:$H243,"Yes",I$12:I$243,"✔"))/(COUNTIFS($E$12:$E$243,"*EM*",$B$12:$B$243,"",$F$12:$F$243,"",$H$12:$H243,"Yes"))*100,0)&amp;"%"</f>
        <v>24% / 24% / 25%</v>
      </c>
      <c r="J7" s="257" t="str">
        <f>ROUND(COUNTIFS($E$12:$E$243,"*EM*",$F$12:$F$243,"",J$12:J$243,"✔")/(COUNTIFS($E$12:$E$243,"*EM*",$F$12:$F$243,""))*100,0)&amp;"% / "&amp;ROUND(COUNTIFS($E$12:$E$243,"*EM*",$B$12:$B$243,"",$F$12:$F$243,"",J$12:J$243,"✔")/(COUNTIFS($E$12:$E$243,"*EM*",$B$12:$B$243,"",$F$12:$F$243,""))*100,0)&amp;"% / "&amp;ROUND((COUNTIFS($E$12:$E$243,"*EM*",$B$12:$B$243,"",$F$12:$F$243,"",$H$12:$H243,"Yes",J$12:J$243,"✔"))/(COUNTIFS($E$12:$E$243,"*EM*",$B$12:$B$243,"",$F$12:$F$243,"",$H$12:$H243,"Yes"))*100,0)&amp;"%"</f>
        <v>3% / 3% / 0%</v>
      </c>
      <c r="K7" s="270" t="str">
        <f>ROUND(COUNTIFS($E$12:$E$243,"*EM*",$F$12:$F$243,"",K$12:K$243,"✔")/(COUNTIFS($E$12:$E$243,"*EM*",$F$12:$F$243,""))*100,0)&amp;"% / "&amp;ROUND(COUNTIFS($E$12:$E$243,"*EM*",$B$12:$B$243,"",$F$12:$F$243,"",K$12:K$243,"✔")/(COUNTIFS($E$12:$E$243,"*EM*",$B$12:$B$243,"",$F$12:$F$243,""))*100,0)&amp;"% / "&amp;ROUND((COUNTIFS($E$12:$E$243,"*EM*",$B$12:$B$243,"",$F$12:$F$243,"",$H$12:$H243,"Yes",K$12:K$243,"✔"))/(COUNTIFS($E$12:$E$243,"*EM*",$B$12:$B$243,"",$F$12:$F$243,"",$H$12:$H243,"Yes"))*100,0)&amp;"%"</f>
        <v>0% / 0% / 0%</v>
      </c>
      <c r="L7" s="269" t="str">
        <f>ROUND(COUNTIFS($E$12:$E$243,"*EM*",$F$12:$F$243,"",L$12:L$243,"✔")/(COUNTIFS($E$12:$E$243,"*EM*",$F$12:$F$243,""))*100,0)&amp;"% / "&amp;ROUND(COUNTIFS($E$12:$E$243,"*EM*",$B$12:$B$243,"",$F$12:$F$243,"",L$12:L$243,"✔")/(COUNTIFS($E$12:$E$243,"*EM*",$B$12:$B$243,"",$F$12:$F$243,""))*100,0)&amp;"% / "&amp;ROUND((COUNTIFS($E$12:$E$243,"*EM*",$B$12:$B$243,"",$F$12:$F$243,"",$H$12:$H243,"Yes",L$12:L$243,"✔"))/(COUNTIFS($E$12:$E$243,"*EM*",$B$12:$B$243,"",$F$12:$F$243,"",$H$12:$H243,"Yes"))*100,0)&amp;"%"</f>
        <v>3% / 3% / 4%</v>
      </c>
      <c r="M7" s="257" t="str">
        <f>ROUND(COUNTIFS($E$12:$E$243,"*EM*",$F$12:$F$243,"",M$12:M$243,"✔")/(COUNTIFS($E$12:$E$243,"*EM*",$F$12:$F$243,""))*100,0)&amp;"% / "&amp;ROUND(COUNTIFS($E$12:$E$243,"*EM*",$B$12:$B$243,"",$F$12:$F$243,"",M$12:M$243,"✔")/(COUNTIFS($E$12:$E$243,"*EM*",$B$12:$B$243,"",$F$12:$F$243,""))*100,0)&amp;"% / "&amp;ROUND((COUNTIFS($E$12:$E$243,"*EM*",$B$12:$B$243,"",$F$12:$F$243,"",$H$12:$H243,"Yes",M$12:M$243,"✔"))/(COUNTIFS($E$12:$E$243,"*EM*",$B$12:$B$243,"",$F$12:$F$243,"",$H$12:$H243,"Yes"))*100,0)&amp;"%"</f>
        <v>0% / 0% / 0%</v>
      </c>
      <c r="N7" s="254" t="str">
        <f>ROUND(COUNTIFS($E$12:$E$243,"*EM*",$F$12:$F$243,"",N$12:N$243,"✔")/(COUNTIFS($E$12:$E$243,"*EM*",$F$12:$F$243,""))*100,0)&amp;"% / "&amp;ROUND(COUNTIFS($E$12:$E$243,"*EM*",$B$12:$B$243,"",$F$12:$F$243,"",N$12:N$243,"✔")/(COUNTIFS($E$12:$E$243,"*EM*",$B$12:$B$243,"",$F$12:$F$243,""))*100,0)&amp;"% / "&amp;ROUND((COUNTIFS($E$12:$E$243,"*EM*",$B$12:$B$243,"",$F$12:$F$243,"",$H$12:$H243,"Yes",N$12:N$243,"✔"))/(COUNTIFS($E$12:$E$243,"*EM*",$B$12:$B$243,"",$F$12:$F$243,"",$H$12:$H243,"Yes"))*100,0)&amp;"%"</f>
        <v>0% / 0% / 0%</v>
      </c>
      <c r="O7" s="269" t="str">
        <f>ROUND(COUNTIFS($E$12:$E$243,"*EM*",$F$12:$F$243,"",O$12:O$243,"✔")/(COUNTIFS($E$12:$E$243,"*EM*",$F$12:$F$243,""))*100,0)&amp;"% / "&amp;ROUND(COUNTIFS($E$12:$E$243,"*EM*",$B$12:$B$243,"",$F$12:$F$243,"",O$12:O$243,"✔")/(COUNTIFS($E$12:$E$243,"*EM*",$B$12:$B$243,"",$F$12:$F$243,""))*100,0)&amp;"% / "&amp;ROUND((COUNTIFS($E$12:$E$243,"*EM*",$B$12:$B$243,"",$F$12:$F$243,"",$H$12:$H243,"Yes",O$12:O$243,"✔"))/(COUNTIFS($E$12:$E$243,"*EM*",$B$12:$B$243,"",$F$12:$F$243,"",$H$12:$H243,"Yes"))*100,0)&amp;"%"</f>
        <v>0% / 0% / 0%</v>
      </c>
      <c r="P7" s="254" t="str">
        <f>ROUND(COUNTIFS($E$12:$E$243,"*EM*",$F$12:$F$243,"",P$12:P$243,"✔")/(COUNTIFS($E$12:$E$243,"*EM*",$F$12:$F$243,""))*100,0)&amp;"% / "&amp;ROUND(COUNTIFS($E$12:$E$243,"*EM*",$B$12:$B$243,"",$F$12:$F$243,"",P$12:P$243,"✔")/(COUNTIFS($E$12:$E$243,"*EM*",$B$12:$B$243,"",$F$12:$F$243,""))*100,0)&amp;"% / "&amp;ROUND((COUNTIFS($E$12:$E$243,"*EM*",$B$12:$B$243,"",$F$12:$F$243,"",$H$12:$H243,"Yes",P$12:P$243,"✔"))/(COUNTIFS($E$12:$E$243,"*EM*",$B$12:$B$243,"",$F$12:$F$243,"",$H$12:$H243,"Yes"))*100,0)&amp;"%"</f>
        <v>3% / 3% / 4%</v>
      </c>
      <c r="Q7" s="269" t="str">
        <f>ROUND(COUNTIFS($E$12:$E$243,"*EM*",$F$12:$F$243,"",Q$12:Q$243,"✔")/(COUNTIFS($E$12:$E$243,"*EM*",$F$12:$F$243,""))*100,0)&amp;"% / "&amp;ROUND(COUNTIFS($E$12:$E$243,"*EM*",$B$12:$B$243,"",$F$12:$F$243,"",Q$12:Q$243,"✔")/(COUNTIFS($E$12:$E$243,"*EM*",$B$12:$B$243,"",$F$12:$F$243,""))*100,0)&amp;"% / "&amp;ROUND((COUNTIFS($E$12:$E$243,"*EM*",$B$12:$B$243,"",$F$12:$F$243,"",$H$12:$H243,"Yes",Q$12:Q$243,"✔"))/(COUNTIFS($E$12:$E$243,"*EM*",$B$12:$B$243,"",$F$12:$F$243,"",$H$12:$H243,"Yes"))*100,0)&amp;"%"</f>
        <v>0% / 0% / 0%</v>
      </c>
      <c r="R7" s="257" t="str">
        <f>ROUND(COUNTIFS($E$12:$E$243,"*EM*",$F$12:$F$243,"",R$12:R$243,"✔")/(COUNTIFS($E$12:$E$243,"*EM*",$F$12:$F$243,""))*100,0)&amp;"% / "&amp;ROUND(COUNTIFS($E$12:$E$243,"*EM*",$B$12:$B$243,"",$F$12:$F$243,"",R$12:R$243,"✔")/(COUNTIFS($E$12:$E$243,"*EM*",$B$12:$B$243,"",$F$12:$F$243,""))*100,0)&amp;"% / "&amp;ROUND((COUNTIFS($E$12:$E$243,"*EM*",$B$12:$B$243,"",$F$12:$F$243,"",$H$12:$H243,"Yes",R$12:R$243,"✔"))/(COUNTIFS($E$12:$E$243,"*EM*",$B$12:$B$243,"",$F$12:$F$243,"",$H$12:$H243,"Yes"))*100,0)&amp;"%"</f>
        <v>3% / 3% / 0%</v>
      </c>
      <c r="S7" s="257" t="str">
        <f>ROUND(COUNTIFS($E$12:$E$243,"*EM*",$F$12:$F$243,"",S$12:S$243,"✔")/(COUNTIFS($E$12:$E$243,"*EM*",$F$12:$F$243,""))*100,0)&amp;"% / "&amp;ROUND(COUNTIFS($E$12:$E$243,"*EM*",$B$12:$B$243,"",$F$12:$F$243,"",S$12:S$243,"✔")/(COUNTIFS($E$12:$E$243,"*EM*",$B$12:$B$243,"",$F$12:$F$243,""))*100,0)&amp;"% / "&amp;ROUND((COUNTIFS($E$12:$E$243,"*EM*",$B$12:$B$243,"",$F$12:$F$243,"",$H$12:$H243,"Yes",S$12:S$243,"✔"))/(COUNTIFS($E$12:$E$243,"*EM*",$B$12:$B$243,"",$F$12:$F$243,"",$H$12:$H243,"Yes"))*100,0)&amp;"%"</f>
        <v>0% / 0% / 0%</v>
      </c>
      <c r="T7" s="257" t="str">
        <f>ROUND(COUNTIFS($E$12:$E$243,"*EM*",$F$12:$F$243,"",T$12:T$243,"✔")/(COUNTIFS($E$12:$E$243,"*EM*",$F$12:$F$243,""))*100,0)&amp;"% / "&amp;ROUND(COUNTIFS($E$12:$E$243,"*EM*",$B$12:$B$243,"",$F$12:$F$243,"",T$12:T$243,"✔")/(COUNTIFS($E$12:$E$243,"*EM*",$B$12:$B$243,"",$F$12:$F$243,""))*100,0)&amp;"% / "&amp;ROUND((COUNTIFS($E$12:$E$243,"*EM*",$B$12:$B$243,"",$F$12:$F$243,"",$H$12:$H243,"Yes",T$12:T$243,"✔"))/(COUNTIFS($E$12:$E$243,"*EM*",$B$12:$B$243,"",$F$12:$F$243,"",$H$12:$H243,"Yes"))*100,0)&amp;"%"</f>
        <v>3% / 3% / 0%</v>
      </c>
      <c r="U7" s="257" t="str">
        <f>ROUND(COUNTIFS($E$12:$E$243,"*EM*",$F$12:$F$243,"",U$12:U$243,"✔")/(COUNTIFS($E$12:$E$243,"*EM*",$F$12:$F$243,""))*100,0)&amp;"% / "&amp;ROUND(COUNTIFS($E$12:$E$243,"*EM*",$B$12:$B$243,"",$F$12:$F$243,"",U$12:U$243,"✔")/(COUNTIFS($E$12:$E$243,"*EM*",$B$12:$B$243,"",$F$12:$F$243,""))*100,0)&amp;"% / "&amp;ROUND((COUNTIFS($E$12:$E$243,"*EM*",$B$12:$B$243,"",$F$12:$F$243,"",$H$12:$H243,"Yes",U$12:U$243,"✔"))/(COUNTIFS($E$12:$E$243,"*EM*",$B$12:$B$243,"",$F$12:$F$243,"",$H$12:$H243,"Yes"))*100,0)&amp;"%"</f>
        <v>6% / 6% / 4%</v>
      </c>
      <c r="V7" s="257" t="str">
        <f>ROUND(COUNTIFS($E$12:$E$243,"*EM*",$F$12:$F$243,"",V$12:V$243,"✔")/(COUNTIFS($E$12:$E$243,"*EM*",$F$12:$F$243,""))*100,0)&amp;"% / "&amp;ROUND(COUNTIFS($E$12:$E$243,"*EM*",$B$12:$B$243,"",$F$12:$F$243,"",V$12:V$243,"✔")/(COUNTIFS($E$12:$E$243,"*EM*",$B$12:$B$243,"",$F$12:$F$243,""))*100,0)&amp;"% / "&amp;ROUND((COUNTIFS($E$12:$E$243,"*EM*",$B$12:$B$243,"",$F$12:$F$243,"",$H$12:$H243,"Yes",V$12:V$243,"✔"))/(COUNTIFS($E$12:$E$243,"*EM*",$B$12:$B$243,"",$F$12:$F$243,"",$H$12:$H243,"Yes"))*100,0)&amp;"%"</f>
        <v>3% / 3% / 0%</v>
      </c>
      <c r="W7" s="257" t="str">
        <f>ROUND(COUNTIFS($E$12:$E$243,"*EM*",$F$12:$F$243,"",W$12:W$243,"✔")/(COUNTIFS($E$12:$E$243,"*EM*",$F$12:$F$243,""))*100,0)&amp;"% / "&amp;ROUND(COUNTIFS($E$12:$E$243,"*EM*",$B$12:$B$243,"",$F$12:$F$243,"",W$12:W$243,"✔")/(COUNTIFS($E$12:$E$243,"*EM*",$B$12:$B$243,"",$F$12:$F$243,""))*100,0)&amp;"% / "&amp;ROUND((COUNTIFS($E$12:$E$243,"*EM*",$B$12:$B$243,"",$F$12:$F$243,"",$H$12:$H243,"Yes",W$12:W$243,"✔"))/(COUNTIFS($E$12:$E$243,"*EM*",$B$12:$B$243,"",$F$12:$F$243,"",$H$12:$H243,"Yes"))*100,0)&amp;"%"</f>
        <v>27% / 27% / 29%</v>
      </c>
      <c r="X7" s="257" t="str">
        <f>ROUND(COUNTIFS($E$12:$E$243,"*EM*",$F$12:$F$243,"",X$12:X$243,"✔")/(COUNTIFS($E$12:$E$243,"*EM*",$F$12:$F$243,""))*100,0)&amp;"% / "&amp;ROUND(COUNTIFS($E$12:$E$243,"*EM*",$B$12:$B$243,"",$F$12:$F$243,"",X$12:X$243,"✔")/(COUNTIFS($E$12:$E$243,"*EM*",$B$12:$B$243,"",$F$12:$F$243,""))*100,0)&amp;"% / "&amp;ROUND((COUNTIFS($E$12:$E$243,"*EM*",$B$12:$B$243,"",$F$12:$F$243,"",$H$12:$H243,"Yes",X$12:X$243,"✔"))/(COUNTIFS($E$12:$E$243,"*EM*",$B$12:$B$243,"",$F$12:$F$243,"",$H$12:$H243,"Yes"))*100,0)&amp;"%"</f>
        <v>9% / 9% / 7%</v>
      </c>
      <c r="Y7" s="840" t="str">
        <f>ROUND(COUNTIFS($E$12:$E$243,"*EM*",$F$12:$F$243,"",Y$12:Y$243,"✔")/(COUNTIFS($E$12:$E$243,"*EM*",$F$12:$F$243,""))*100,0)&amp;"% / "&amp;ROUND(COUNTIFS($E$12:$E$243,"*EM*",$B$12:$B$243,"",$F$12:$F$243,"",Y$12:Y$243,"✔")/(COUNTIFS($E$12:$E$243,"*EM*",$B$12:$B$243,"",$F$12:$F$243,""))*100,0)&amp;"% / "&amp;ROUND((COUNTIFS($E$12:$E$243,"*EM*",$B$12:$B$243,"",$F$12:$F$243,"",$H$12:$H243,"Yes",Y$12:Y$243,"✔"))/(COUNTIFS($E$12:$E$243,"*EM*",$B$12:$B$243,"",$F$12:$F$243,"",$H$12:$H243,"Yes"))*100,0)&amp;"%"</f>
        <v>0% / 0% / 0%</v>
      </c>
      <c r="Z7" s="269" t="str">
        <f>ROUND(COUNTIFS($E$12:$E$243,"*EM*",$F$12:$F$243,"",Z$12:Z$243,"✔")/(COUNTIFS($E$12:$E$243,"*EM*",$F$12:$F$243,""))*100,0)&amp;"% / "&amp;ROUND(COUNTIFS($E$12:$E$243,"*EM*",$B$12:$B$243,"",$F$12:$F$243,"",Z$12:Z$243,"✔")/(COUNTIFS($E$12:$E$243,"*EM*",$B$12:$B$243,"",$F$12:$F$243,""))*100,0)&amp;"% / "&amp;ROUND((COUNTIFS($E$12:$E$243,"*EM*",$B$12:$B$243,"",$F$12:$F$243,"",$H$12:$H243,"Yes",Z$12:Z$243,"✔"))/(COUNTIFS($E$12:$E$243,"*EM*",$B$12:$B$243,"",$F$12:$F$243,"",$H$12:$H243,"Yes"))*100,0)&amp;"%"</f>
        <v>6% / 6% / 7%</v>
      </c>
      <c r="AA7" s="257" t="str">
        <f>ROUND(COUNTIFS($E$12:$E$243,"*EM*",$F$12:$F$243,"",AA$12:AA$243,"✔")/(COUNTIFS($E$12:$E$243,"*EM*",$F$12:$F$243,""))*100,0)&amp;"% / "&amp;ROUND(COUNTIFS($E$12:$E$243,"*EM*",$B$12:$B$243,"",$F$12:$F$243,"",AA$12:AA$243,"✔")/(COUNTIFS($E$12:$E$243,"*EM*",$B$12:$B$243,"",$F$12:$F$243,""))*100,0)&amp;"% / "&amp;ROUND((COUNTIFS($E$12:$E$243,"*EM*",$B$12:$B$243,"",$F$12:$F$243,"",$H$12:$H243,"Yes",AA$12:AA$243,"✔"))/(COUNTIFS($E$12:$E$243,"*EM*",$B$12:$B$243,"",$F$12:$F$243,"",$H$12:$H243,"Yes"))*100,0)&amp;"%"</f>
        <v>9% / 9% / 11%</v>
      </c>
      <c r="AB7" s="257" t="str">
        <f>ROUND(COUNTIFS($E$12:$E$243,"*EM*",$F$12:$F$243,"",AB$12:AB$243,"✔")/(COUNTIFS($E$12:$E$243,"*EM*",$F$12:$F$243,""))*100,0)&amp;"% / "&amp;ROUND(COUNTIFS($E$12:$E$243,"*EM*",$B$12:$B$243,"",$F$12:$F$243,"",AB$12:AB$243,"✔")/(COUNTIFS($E$12:$E$243,"*EM*",$B$12:$B$243,"",$F$12:$F$243,""))*100,0)&amp;"% / "&amp;ROUND((COUNTIFS($E$12:$E$243,"*EM*",$B$12:$B$243,"",$F$12:$F$243,"",$H$12:$H243,"Yes",AB$12:AB$243,"✔"))/(COUNTIFS($E$12:$E$243,"*EM*",$B$12:$B$243,"",$F$12:$F$243,"",$H$12:$H243,"Yes"))*100,0)&amp;"%"</f>
        <v>6% / 6% / 7%</v>
      </c>
      <c r="AC7" s="257" t="str">
        <f>ROUND(COUNTIFS($E$12:$E$243,"*EM*",$F$12:$F$243,"",AC$12:AC$243,"✔")/(COUNTIFS($E$12:$E$243,"*EM*",$F$12:$F$243,""))*100,0)&amp;"% / "&amp;ROUND(COUNTIFS($E$12:$E$243,"*EM*",$B$12:$B$243,"",$F$12:$F$243,"",AC$12:AC$243,"✔")/(COUNTIFS($E$12:$E$243,"*EM*",$B$12:$B$243,"",$F$12:$F$243,""))*100,0)&amp;"% / "&amp;ROUND((COUNTIFS($E$12:$E$243,"*EM*",$B$12:$B$243,"",$F$12:$F$243,"",$H$12:$H243,"Yes",AC$12:AC$243,"✔"))/(COUNTIFS($E$12:$E$243,"*EM*",$B$12:$B$243,"",$F$12:$F$243,"",$H$12:$H243,"Yes"))*100,0)&amp;"%"</f>
        <v>9% / 9% / 0%</v>
      </c>
      <c r="AD7" s="257" t="str">
        <f>ROUND(COUNTIFS($E$12:$E$243,"*EM*",$F$12:$F$243,"",AD$12:AD$243,"✔")/(COUNTIFS($E$12:$E$243,"*EM*",$F$12:$F$243,""))*100,0)&amp;"% / "&amp;ROUND(COUNTIFS($E$12:$E$243,"*EM*",$B$12:$B$243,"",$F$12:$F$243,"",AD$12:AD$243,"✔")/(COUNTIFS($E$12:$E$243,"*EM*",$B$12:$B$243,"",$F$12:$F$243,""))*100,0)&amp;"% / "&amp;ROUND((COUNTIFS($E$12:$E$243,"*EM*",$B$12:$B$243,"",$F$12:$F$243,"",$H$12:$H243,"Yes",AD$12:AD$243,"✔"))/(COUNTIFS($E$12:$E$243,"*EM*",$B$12:$B$243,"",$F$12:$F$243,"",$H$12:$H243,"Yes"))*100,0)&amp;"%"</f>
        <v>3% / 3% / 4%</v>
      </c>
      <c r="AE7" s="257" t="str">
        <f>ROUND(COUNTIFS($E$12:$E$243,"*EM*",$F$12:$F$243,"",AE$12:AE$243,"✔")/(COUNTIFS($E$12:$E$243,"*EM*",$F$12:$F$243,""))*100,0)&amp;"% / "&amp;ROUND(COUNTIFS($E$12:$E$243,"*EM*",$B$12:$B$243,"",$F$12:$F$243,"",AE$12:AE$243,"✔")/(COUNTIFS($E$12:$E$243,"*EM*",$B$12:$B$243,"",$F$12:$F$243,""))*100,0)&amp;"% / "&amp;ROUND((COUNTIFS($E$12:$E$243,"*EM*",$B$12:$B$243,"",$F$12:$F$243,"",$H$12:$H243,"Yes",AE$12:AE$243,"✔"))/(COUNTIFS($E$12:$E$243,"*EM*",$B$12:$B$243,"",$F$12:$F$243,"",$H$12:$H243,"Yes"))*100,0)&amp;"%"</f>
        <v>3% / 3% / 4%</v>
      </c>
      <c r="AF7" s="257" t="str">
        <f>ROUND(COUNTIFS($E$12:$E$243,"*EM*",$F$12:$F$243,"",AF$12:AF$243,"✔")/(COUNTIFS($E$12:$E$243,"*EM*",$F$12:$F$243,""))*100,0)&amp;"% / "&amp;ROUND(COUNTIFS($E$12:$E$243,"*EM*",$B$12:$B$243,"",$F$12:$F$243,"",AF$12:AF$243,"✔")/(COUNTIFS($E$12:$E$243,"*EM*",$B$12:$B$243,"",$F$12:$F$243,""))*100,0)&amp;"% / "&amp;ROUND((COUNTIFS($E$12:$E$243,"*EM*",$B$12:$B$243,"",$F$12:$F$243,"",$H$12:$H243,"Yes",AF$12:AF$243,"✔"))/(COUNTIFS($E$12:$E$243,"*EM*",$B$12:$B$243,"",$F$12:$F$243,"",$H$12:$H243,"Yes"))*100,0)&amp;"%"</f>
        <v>0% / 0% / 0%</v>
      </c>
      <c r="AG7" s="257" t="str">
        <f>ROUND(COUNTIFS($E$12:$E$243,"*EM*",$F$12:$F$243,"",AG$12:AG$243,"✔")/(COUNTIFS($E$12:$E$243,"*EM*",$F$12:$F$243,""))*100,0)&amp;"% / "&amp;ROUND(COUNTIFS($E$12:$E$243,"*EM*",$B$12:$B$243,"",$F$12:$F$243,"",AG$12:AG$243,"✔")/(COUNTIFS($E$12:$E$243,"*EM*",$B$12:$B$243,"",$F$12:$F$243,""))*100,0)&amp;"% / "&amp;ROUND((COUNTIFS($E$12:$E$243,"*EM*",$B$12:$B$243,"",$F$12:$F$243,"",$H$12:$H243,"Yes",AG$12:AG$243,"✔"))/(COUNTIFS($E$12:$E$243,"*EM*",$B$12:$B$243,"",$F$12:$F$243,"",$H$12:$H243,"Yes"))*100,0)&amp;"%"</f>
        <v>0% / 0% / 0%</v>
      </c>
      <c r="AH7" s="257" t="str">
        <f>ROUND(COUNTIFS($E$12:$E$243,"*EM*",$F$12:$F$243,"",AH$12:AH$243,"✔")/(COUNTIFS($E$12:$E$243,"*EM*",$F$12:$F$243,""))*100,0)&amp;"% / "&amp;ROUND(COUNTIFS($E$12:$E$243,"*EM*",$B$12:$B$243,"",$F$12:$F$243,"",AH$12:AH$243,"✔")/(COUNTIFS($E$12:$E$243,"*EM*",$B$12:$B$243,"",$F$12:$F$243,""))*100,0)&amp;"% / "&amp;ROUND((COUNTIFS($E$12:$E$243,"*EM*",$B$12:$B$243,"",$F$12:$F$243,"",$H$12:$H243,"Yes",AH$12:AH$243,"✔"))/(COUNTIFS($E$12:$E$243,"*EM*",$B$12:$B$243,"",$F$12:$F$243,"",$H$12:$H243,"Yes"))*100,0)&amp;"%"</f>
        <v>3% / 3% / 4%</v>
      </c>
      <c r="AI7" s="254" t="str">
        <f>ROUND(COUNTIFS($E$12:$E$243,"*EM*",$F$12:$F$243,"",AI$12:AI$243,"✔")/(COUNTIFS($E$12:$E$243,"*EM*",$F$12:$F$243,""))*100,0)&amp;"% / "&amp;ROUND(COUNTIFS($E$12:$E$243,"*EM*",$B$12:$B$243,"",$F$12:$F$243,"",AI$12:AI$243,"✔")/(COUNTIFS($E$12:$E$243,"*EM*",$B$12:$B$243,"",$F$12:$F$243,""))*100,0)&amp;"% / "&amp;ROUND((COUNTIFS($E$12:$E$243,"*EM*",$B$12:$B$243,"",$F$12:$F$243,"",$H$12:$H243,"Yes",AI$12:AI$243,"✔"))/(COUNTIFS($E$12:$E$243,"*EM*",$B$12:$B$243,"",$F$12:$F$243,"",$H$12:$H243,"Yes"))*100,0)&amp;"%"</f>
        <v>3% / 3% / 4%</v>
      </c>
      <c r="AJ7" s="254" t="str">
        <f>ROUND(COUNTIFS($E$12:$E$243,"*EM*",$F$12:$F$243,"",AJ$12:AJ$243,"✔")/(COUNTIFS($E$12:$E$243,"*EM*",$F$12:$F$243,""))*100,0)&amp;"% / "&amp;ROUND(COUNTIFS($E$12:$E$243,"*EM*",$B$12:$B$243,"",$F$12:$F$243,"",AJ$12:AJ$243,"✔")/(COUNTIFS($E$12:$E$243,"*EM*",$B$12:$B$243,"",$F$12:$F$243,""))*100,0)&amp;"% / "&amp;ROUND((COUNTIFS($E$12:$E$243,"*EM*",$B$12:$B$243,"",$F$12:$F$243,"",$H$12:$H243,"Yes",AJ$12:AJ$243,"✔"))/(COUNTIFS($E$12:$E$243,"*EM*",$B$12:$B$243,"",$F$12:$F$243,"",$H$12:$H243,"Yes"))*100,0)&amp;"%"</f>
        <v>27% / 27% / 32%</v>
      </c>
      <c r="AK7" s="269" t="str">
        <f>ROUND(COUNTIFS($E$12:$E$243,"*EM*",$F$12:$F$243,"",AK$12:AK$243,"✔")/(COUNTIFS($E$12:$E$243,"*EM*",$F$12:$F$243,""))*100,0)&amp;"% / "&amp;ROUND(COUNTIFS($E$12:$E$243,"*EM*",$B$12:$B$243,"",$F$12:$F$243,"",AK$12:AK$243,"✔")/(COUNTIFS($E$12:$E$243,"*EM*",$B$12:$B$243,"",$F$12:$F$243,""))*100,0)&amp;"% / "&amp;ROUND((COUNTIFS($E$12:$E$243,"*EM*",$B$12:$B$243,"",$F$12:$F$243,"",$H$12:$H243,"Yes",AK$12:AK$243,"✔"))/(COUNTIFS($E$12:$E$243,"*EM*",$B$12:$B$243,"",$F$12:$F$243,"",$H$12:$H243,"Yes"))*100,0)&amp;"%"</f>
        <v>3% / 3% / 4%</v>
      </c>
      <c r="AL7" s="257" t="str">
        <f>ROUND(COUNTIFS($E$12:$E$243,"*EM*",$F$12:$F$243,"",AL$12:AL$243,"✔")/(COUNTIFS($E$12:$E$243,"*EM*",$F$12:$F$243,""))*100,0)&amp;"% / "&amp;ROUND(COUNTIFS($E$12:$E$243,"*EM*",$B$12:$B$243,"",$F$12:$F$243,"",AL$12:AL$243,"✔")/(COUNTIFS($E$12:$E$243,"*EM*",$B$12:$B$243,"",$F$12:$F$243,""))*100,0)&amp;"% / "&amp;ROUND((COUNTIFS($E$12:$E$243,"*EM*",$B$12:$B$243,"",$F$12:$F$243,"",$H$12:$H243,"Yes",AL$12:AL$243,"✔"))/(COUNTIFS($E$12:$E$243,"*EM*",$B$12:$B$243,"",$F$12:$F$243,"",$H$12:$H243,"Yes"))*100,0)&amp;"%"</f>
        <v>0% / 0% / 0%</v>
      </c>
      <c r="AM7" s="257" t="str">
        <f>ROUND(COUNTIFS($E$12:$E$243,"*EM*",$F$12:$F$243,"",AM$12:AM$243,"✔")/(COUNTIFS($E$12:$E$243,"*EM*",$F$12:$F$243,""))*100,0)&amp;"% / "&amp;ROUND(COUNTIFS($E$12:$E$243,"*EM*",$B$12:$B$243,"",$F$12:$F$243,"",AM$12:AM$243,"✔")/(COUNTIFS($E$12:$E$243,"*EM*",$B$12:$B$243,"",$F$12:$F$243,""))*100,0)&amp;"% / "&amp;ROUND((COUNTIFS($E$12:$E$243,"*EM*",$B$12:$B$243,"",$F$12:$F$243,"",$H$12:$H243,"Yes",AM$12:AM$243,"✔"))/(COUNTIFS($E$12:$E$243,"*EM*",$B$12:$B$243,"",$F$12:$F$243,"",$H$12:$H243,"Yes"))*100,0)&amp;"%"</f>
        <v>9% / 9% / 11%</v>
      </c>
      <c r="AN7" s="257" t="str">
        <f>ROUND(COUNTIFS($E$12:$E$243,"*EM*",$F$12:$F$243,"",AN$12:AN$243,"✔")/(COUNTIFS($E$12:$E$243,"*EM*",$F$12:$F$243,""))*100,0)&amp;"% / "&amp;ROUND(COUNTIFS($E$12:$E$243,"*EM*",$B$12:$B$243,"",$F$12:$F$243,"",AN$12:AN$243,"✔")/(COUNTIFS($E$12:$E$243,"*EM*",$B$12:$B$243,"",$F$12:$F$243,""))*100,0)&amp;"% / "&amp;ROUND((COUNTIFS($E$12:$E$243,"*EM*",$B$12:$B$243,"",$F$12:$F$243,"",$H$12:$H243,"Yes",AN$12:AN$243,"✔"))/(COUNTIFS($E$12:$E$243,"*EM*",$B$12:$B$243,"",$F$12:$F$243,"",$H$12:$H243,"Yes"))*100,0)&amp;"%"</f>
        <v>3% / 3% / 4%</v>
      </c>
      <c r="AO7" s="270" t="str">
        <f>ROUND(COUNTIFS($E$12:$E$243,"*EM*",$F$12:$F$243,"",AO$12:AO$243,"✔")/(COUNTIFS($E$12:$E$243,"*EM*",$F$12:$F$243,""))*100,0)&amp;"% / "&amp;ROUND(COUNTIFS($E$12:$E$243,"*EM*",$B$12:$B$243,"",$F$12:$F$243,"",AO$12:AO$243,"✔")/(COUNTIFS($E$12:$E$243,"*EM*",$B$12:$B$243,"",$F$12:$F$243,""))*100,0)&amp;"% / "&amp;ROUND((COUNTIFS($E$12:$E$243,"*EM*",$B$12:$B$243,"",$F$12:$F$243,"",$H$12:$H243,"Yes",AO$12:AO$243,"✔"))/(COUNTIFS($E$12:$E$243,"*EM*",$B$12:$B$243,"",$F$12:$F$243,"",$H$12:$H243,"Yes"))*100,0)&amp;"%"</f>
        <v>6% / 6% / 7%</v>
      </c>
      <c r="AP7" s="786" t="str">
        <f>ROUND(COUNTIFS($E$12:$E$243,"*EM*",$F$12:$F$243,"",AP$12:AP$243,"✔")/(COUNTIFS($E$12:$E$243,"*EM*",$F$12:$F$243,""))*100,0)&amp;"% / "&amp;ROUND(COUNTIFS($E$12:$E$243,"*EM*",$B$12:$B$243,"",$F$12:$F$243,"",AP$12:AP$243,"✔")/(COUNTIFS($E$12:$E$243,"*EM*",$B$12:$B$243,"",$F$12:$F$243,""))*100,0)&amp;"% / "&amp;ROUND((COUNTIFS($E$12:$E$243,"*EM*",$B$12:$B$243,"",$F$12:$F$243,"",$H$12:$H243,"Yes",AP$12:AP$243,"✔"))/(COUNTIFS($E$12:$E$243,"*EM*",$B$12:$B$243,"",$F$12:$F$243,"",$H$12:$H243,"Yes"))*100,0)&amp;"%"</f>
        <v>0% / 0% / 0%</v>
      </c>
      <c r="AQ7" s="257" t="str">
        <f>ROUND(COUNTIFS($E$12:$E$243,"*EM*",$F$12:$F$243,"",AQ$12:AQ$243,"✔")/(COUNTIFS($E$12:$E$243,"*EM*",$F$12:$F$243,""))*100,0)&amp;"% / "&amp;ROUND(COUNTIFS($E$12:$E$243,"*EM*",$B$12:$B$243,"",$F$12:$F$243,"",AQ$12:AQ$243,"✔")/(COUNTIFS($E$12:$E$243,"*EM*",$B$12:$B$243,"",$F$12:$F$243,""))*100,0)&amp;"% / "&amp;ROUND((COUNTIFS($E$12:$E$243,"*EM*",$B$12:$B$243,"",$F$12:$F$243,"",$H$12:$H243,"Yes",AQ$12:AQ$243,"✔"))/(COUNTIFS($E$12:$E$243,"*EM*",$B$12:$B$243,"",$F$12:$F$243,"",$H$12:$H243,"Yes"))*100,0)&amp;"%"</f>
        <v>0% / 0% / 0%</v>
      </c>
      <c r="AR7" s="257" t="str">
        <f>ROUND(COUNTIFS($E$12:$E$243,"*EM*",$F$12:$F$243,"",AR$12:AR$243,"✔")/(COUNTIFS($E$12:$E$243,"*EM*",$F$12:$F$243,""))*100,0)&amp;"% / "&amp;ROUND(COUNTIFS($E$12:$E$243,"*EM*",$B$12:$B$243,"",$F$12:$F$243,"",AR$12:AR$243,"✔")/(COUNTIFS($E$12:$E$243,"*EM*",$B$12:$B$243,"",$F$12:$F$243,""))*100,0)&amp;"% / "&amp;ROUND((COUNTIFS($E$12:$E$243,"*EM*",$B$12:$B$243,"",$F$12:$F$243,"",$H$12:$H243,"Yes",AR$12:AR$243,"✔"))/(COUNTIFS($E$12:$E$243,"*EM*",$B$12:$B$243,"",$F$12:$F$243,"",$H$12:$H243,"Yes"))*100,0)&amp;"%"</f>
        <v>0% / 0% / 0%</v>
      </c>
      <c r="AS7" s="254" t="str">
        <f>ROUND(COUNTIFS($E$12:$E$243,"*EM*",$F$12:$F$243,"",AS$12:AS$243,"✔")/(COUNTIFS($E$12:$E$243,"*EM*",$F$12:$F$243,""))*100,0)&amp;"% / "&amp;ROUND(COUNTIFS($E$12:$E$243,"*EM*",$B$12:$B$243,"",$F$12:$F$243,"",AS$12:AS$243,"✔")/(COUNTIFS($E$12:$E$243,"*EM*",$B$12:$B$243,"",$F$12:$F$243,""))*100,0)&amp;"% / "&amp;ROUND((COUNTIFS($E$12:$E$243,"*EM*",$B$12:$B$243,"",$F$12:$F$243,"",$H$12:$H243,"Yes",AS$12:AS$243,"✔"))/(COUNTIFS($E$12:$E$243,"*EM*",$B$12:$B$243,"",$F$12:$F$243,"",$H$12:$H243,"Yes"))*100,0)&amp;"%"</f>
        <v>0% / 0% / 0%</v>
      </c>
      <c r="AT7" s="269" t="str">
        <f>ROUND(COUNTIFS($E$12:$E$243,"*EM*",$F$12:$F$243,"",AT$12:AT$243,"✔")/(COUNTIFS($E$12:$E$243,"*EM*",$F$12:$F$243,""))*100,0)&amp;"% / "&amp;ROUND(COUNTIFS($E$12:$E$243,"*EM*",$B$12:$B$243,"",$F$12:$F$243,"",AT$12:AT$243,"✔")/(COUNTIFS($E$12:$E$243,"*EM*",$B$12:$B$243,"",$F$12:$F$243,""))*100,0)&amp;"% / "&amp;ROUND((COUNTIFS($E$12:$E$243,"*EM*",$B$12:$B$243,"",$F$12:$F$243,"",$H$12:$H243,"Yes",AT$12:AT$243,"✔"))/(COUNTIFS($E$12:$E$243,"*EM*",$B$12:$B$243,"",$F$12:$F$243,"",$H$12:$H243,"Yes"))*100,0)&amp;"%"</f>
        <v>15% / 15% / 14%</v>
      </c>
      <c r="AU7" s="270" t="str">
        <f>ROUND(COUNTIFS($E$12:$E$243,"*EM*",$F$12:$F$243,"",AU$12:AU$243,"✔")/(COUNTIFS($E$12:$E$243,"*EM*",$F$12:$F$243,""))*100,0)&amp;"% / "&amp;ROUND(COUNTIFS($E$12:$E$243,"*EM*",$B$12:$B$243,"",$F$12:$F$243,"",AU$12:AU$243,"✔")/(COUNTIFS($E$12:$E$243,"*EM*",$B$12:$B$243,"",$F$12:$F$243,""))*100,0)&amp;"% / "&amp;ROUND((COUNTIFS($E$12:$E$243,"*EM*",$B$12:$B$243,"",$F$12:$F$243,"",$H$12:$H243,"Yes",AU$12:AU$243,"✔"))/(COUNTIFS($E$12:$E$243,"*EM*",$B$12:$B$243,"",$F$12:$F$243,"",$H$12:$H243,"Yes"))*100,0)&amp;"%"</f>
        <v>6% / 6% / 7%</v>
      </c>
    </row>
    <row r="8" spans="1:48" ht="37.5" customHeight="1">
      <c r="A8" s="892" t="s">
        <v>395</v>
      </c>
      <c r="B8" s="892"/>
      <c r="C8" s="892"/>
      <c r="D8" s="893"/>
      <c r="E8" s="473" t="s">
        <v>126</v>
      </c>
      <c r="F8" s="473"/>
      <c r="G8" s="478"/>
      <c r="H8" s="513"/>
      <c r="I8" s="267" t="str">
        <f>ROUND(COUNTIFS($E$12:$E$243,"*FO*",$F$12:$F$243,"",J$12:J$243,"✔")/(COUNTIFS($E$12:$E$243,"*FO*",$F$12:$F$243,""))*100,0)&amp;"% / "&amp;ROUND(COUNTIFS($E$12:$E$243,"*FO*",$B$12:$B$243,"",$F$12:$F$243,"",J$12:J$243,"✔")/(COUNTIFS($E$12:$E$243,"*FO*",$B$12:$B$243,"",$F$12:$F$243,""))*100,0)&amp;"% / "&amp;ROUND((COUNTIFS($E$12:$E$243,"*FO*",$B$12:$B$243,"",$F$12:$F$243,"",$H$12:$H243,"Yes",J$12:J$243,"✔"))/(COUNTIFS($E$12:$E$243,"*FO*",$B$12:$B$243,"",$F$12:$F$243,"",$H$12:$H243,"Yes"))*100,0)&amp;"%"</f>
        <v>15% / 3% / 3%</v>
      </c>
      <c r="J8" s="256" t="str">
        <f>ROUND(COUNTIFS($E$12:$E$243,"*FO*",$F$12:$F$243,"",K$12:K$243,"✔")/(COUNTIFS($E$12:$E$243,"*FO*",$F$12:$F$243,""))*100,0)&amp;"% / "&amp;ROUND(COUNTIFS($E$12:$E$243,"*FO*",$B$12:$B$243,"",$F$12:$F$243,"",K$12:K$243,"✔")/(COUNTIFS($E$12:$E$243,"*FO*",$B$12:$B$243,"",$F$12:$F$243,""))*100,0)&amp;"% / "&amp;ROUND((COUNTIFS($E$12:$E$243,"*FO*",$B$12:$B$243,"",$F$12:$F$243,"",$H$12:$H243,"Yes",K$12:K$243,"✔"))/(COUNTIFS($E$12:$E$243,"*FO*",$B$12:$B$243,"",$F$12:$F$243,"",$H$12:$H243,"Yes"))*100,0)&amp;"%"</f>
        <v>0% / 0% / 0%</v>
      </c>
      <c r="K8" s="268" t="str">
        <f>ROUND(COUNTIFS($E$12:$E$243,"*FO*",$F$12:$F$243,"",L$12:L$243,"✔")/(COUNTIFS($E$12:$E$243,"*FO*",$F$12:$F$243,""))*100,0)&amp;"% / "&amp;ROUND(COUNTIFS($E$12:$E$243,"*FO*",$B$12:$B$243,"",$F$12:$F$243,"",L$12:L$243,"✔")/(COUNTIFS($E$12:$E$243,"*FO*",$B$12:$B$243,"",$F$12:$F$243,""))*100,0)&amp;"% / "&amp;ROUND((COUNTIFS($E$12:$E$243,"*FO*",$B$12:$B$243,"",$F$12:$F$243,"",$H$12:$H243,"Yes",L$12:L$243,"✔"))/(COUNTIFS($E$12:$E$243,"*FO*",$B$12:$B$243,"",$F$12:$F$243,"",$H$12:$H243,"Yes"))*100,0)&amp;"%"</f>
        <v>0% / 0% / 0%</v>
      </c>
      <c r="L8" s="267" t="str">
        <f>ROUND(COUNTIFS($E$12:$E$243,"*FO*",$F$12:$F$243,"",M$12:M$243,"✔")/(COUNTIFS($E$12:$E$243,"*FO*",$F$12:$F$243,""))*100,0)&amp;"% / "&amp;ROUND(COUNTIFS($E$12:$E$243,"*FO*",$B$12:$B$243,"",$F$12:$F$243,"",M$12:M$243,"✔")/(COUNTIFS($E$12:$E$243,"*FO*",$B$12:$B$243,"",$F$12:$F$243,""))*100,0)&amp;"% / "&amp;ROUND((COUNTIFS($E$12:$E$243,"*FO*",$B$12:$B$243,"",$F$12:$F$243,"",$H$12:$H243,"Yes",M$12:M$243,"✔"))/(COUNTIFS($E$12:$E$243,"*FO*",$B$12:$B$243,"",$F$12:$F$243,"",$H$12:$H243,"Yes"))*100,0)&amp;"%"</f>
        <v>0% / 0% / 0%</v>
      </c>
      <c r="M8" s="256" t="str">
        <f>ROUND(COUNTIFS($E$12:$E$243,"*FO*",$F$12:$F$243,"",N$12:N$243,"✔")/(COUNTIFS($E$12:$E$243,"*FO*",$F$12:$F$243,""))*100,0)&amp;"% / "&amp;ROUND(COUNTIFS($E$12:$E$243,"*FO*",$B$12:$B$243,"",$F$12:$F$243,"",N$12:N$243,"✔")/(COUNTIFS($E$12:$E$243,"*FO*",$B$12:$B$243,"",$F$12:$F$243,""))*100,0)&amp;"% / "&amp;ROUND((COUNTIFS($E$12:$E$243,"*FO*",$B$12:$B$243,"",$F$12:$F$243,"",$H$12:$H243,"Yes",N$12:N$243,"✔"))/(COUNTIFS($E$12:$E$243,"*FO*",$B$12:$B$243,"",$F$12:$F$243,"",$H$12:$H243,"Yes"))*100,0)&amp;"%"</f>
        <v>0% / 0% / 0%</v>
      </c>
      <c r="N8" s="252" t="str">
        <f>ROUND(COUNTIFS($E$12:$E$243,"*FO*",$F$12:$F$243,"",O$12:O$243,"✔")/(COUNTIFS($E$12:$E$243,"*FO*",$F$12:$F$243,""))*100,0)&amp;"% / "&amp;ROUND(COUNTIFS($E$12:$E$243,"*FO*",$B$12:$B$243,"",$F$12:$F$243,"",O$12:O$243,"✔")/(COUNTIFS($E$12:$E$243,"*FO*",$B$12:$B$243,"",$F$12:$F$243,""))*100,0)&amp;"% / "&amp;ROUND((COUNTIFS($E$12:$E$243,"*FO*",$B$12:$B$243,"",$F$12:$F$243,"",$H$12:$H243,"Yes",O$12:O$243,"✔"))/(COUNTIFS($E$12:$E$243,"*FO*",$B$12:$B$243,"",$F$12:$F$243,"",$H$12:$H243,"Yes"))*100,0)&amp;"%"</f>
        <v>2% / 0% / 0%</v>
      </c>
      <c r="O8" s="267" t="str">
        <f>ROUND(COUNTIFS($E$12:$E$243,"*FO*",$F$12:$F$243,"",P$12:P$243,"✔")/(COUNTIFS($E$12:$E$243,"*FO*",$F$12:$F$243,""))*100,0)&amp;"% / "&amp;ROUND(COUNTIFS($E$12:$E$243,"*FO*",$B$12:$B$243,"",$F$12:$F$243,"",P$12:P$243,"✔")/(COUNTIFS($E$12:$E$243,"*FO*",$B$12:$B$243,"",$F$12:$F$243,""))*100,0)&amp;"% / "&amp;ROUND((COUNTIFS($E$12:$E$243,"*FO*",$B$12:$B$243,"",$F$12:$F$243,"",$H$12:$H243,"Yes",P$12:P$243,"✔"))/(COUNTIFS($E$12:$E$243,"*FO*",$B$12:$B$243,"",$F$12:$F$243,"",$H$12:$H243,"Yes"))*100,0)&amp;"%"</f>
        <v>5% / 5% / 3%</v>
      </c>
      <c r="P8" s="252" t="str">
        <f>ROUND(COUNTIFS($E$12:$E$243,"*FO*",$F$12:$F$243,"",Q$12:Q$243,"✔")/(COUNTIFS($E$12:$E$243,"*FO*",$F$12:$F$243,""))*100,0)&amp;"% / "&amp;ROUND(COUNTIFS($E$12:$E$243,"*FO*",$B$12:$B$243,"",$F$12:$F$243,"",Q$12:Q$243,"✔")/(COUNTIFS($E$12:$E$243,"*FO*",$B$12:$B$243,"",$F$12:$F$243,""))*100,0)&amp;"% / "&amp;ROUND((COUNTIFS($E$12:$E$243,"*FO*",$B$12:$B$243,"",$F$12:$F$243,"",$H$12:$H243,"Yes",Q$12:Q$243,"✔"))/(COUNTIFS($E$12:$E$243,"*FO*",$B$12:$B$243,"",$F$12:$F$243,"",$H$12:$H243,"Yes"))*100,0)&amp;"%"</f>
        <v>0% / 0% / 0%</v>
      </c>
      <c r="Q8" s="267" t="str">
        <f>ROUND(COUNTIFS($E$12:$E$243,"*FO*",$F$12:$F$243,"",R$12:R$243,"✔")/(COUNTIFS($E$12:$E$243,"*FO*",$F$12:$F$243,""))*100,0)&amp;"% / "&amp;ROUND(COUNTIFS($E$12:$E$243,"*FO*",$B$12:$B$243,"",$F$12:$F$243,"",R$12:R$243,"✔")/(COUNTIFS($E$12:$E$243,"*FO*",$B$12:$B$243,"",$F$12:$F$243,""))*100,0)&amp;"% / "&amp;ROUND((COUNTIFS($E$12:$E$243,"*FO*",$B$12:$B$243,"",$F$12:$F$243,"",$H$12:$H243,"Yes",R$12:R$243,"✔"))/(COUNTIFS($E$12:$E$243,"*FO*",$B$12:$B$243,"",$F$12:$F$243,"",$H$12:$H243,"Yes"))*100,0)&amp;"%"</f>
        <v>2% / 3% / 0%</v>
      </c>
      <c r="R8" s="256" t="str">
        <f>ROUND(COUNTIFS($E$12:$E$243,"*FO*",$F$12:$F$243,"",S$12:S$243,"✔")/(COUNTIFS($E$12:$E$243,"*FO*",$F$12:$F$243,""))*100,0)&amp;"% / "&amp;ROUND(COUNTIFS($E$12:$E$243,"*FO*",$B$12:$B$243,"",$F$12:$F$243,"",S$12:S$243,"✔")/(COUNTIFS($E$12:$E$243,"*FO*",$B$12:$B$243,"",$F$12:$F$243,""))*100,0)&amp;"% / "&amp;ROUND((COUNTIFS($E$12:$E$243,"*FO*",$B$12:$B$243,"",$F$12:$F$243,"",$H$12:$H243,"Yes",S$12:S$243,"✔"))/(COUNTIFS($E$12:$E$243,"*FO*",$B$12:$B$243,"",$F$12:$F$243,"",$H$12:$H243,"Yes"))*100,0)&amp;"%"</f>
        <v>0% / 0% / 0%</v>
      </c>
      <c r="S8" s="256" t="str">
        <f>ROUND(COUNTIFS($E$12:$E$243,"*FO*",$F$12:$F$243,"",T$12:T$243,"✔")/(COUNTIFS($E$12:$E$243,"*FO*",$F$12:$F$243,""))*100,0)&amp;"% / "&amp;ROUND(COUNTIFS($E$12:$E$243,"*FO*",$B$12:$B$243,"",$F$12:$F$243,"",T$12:T$243,"✔")/(COUNTIFS($E$12:$E$243,"*FO*",$B$12:$B$243,"",$F$12:$F$243,""))*100,0)&amp;"% / "&amp;ROUND((COUNTIFS($E$12:$E$243,"*FO*",$B$12:$B$243,"",$F$12:$F$243,"",$H$12:$H243,"Yes",T$12:T$243,"✔"))/(COUNTIFS($E$12:$E$243,"*FO*",$B$12:$B$243,"",$F$12:$F$243,"",$H$12:$H243,"Yes"))*100,0)&amp;"%"</f>
        <v>12% / 22% / 23%</v>
      </c>
      <c r="T8" s="256" t="str">
        <f>ROUND(COUNTIFS($E$12:$E$243,"*FO*",$F$12:$F$243,"",U$12:U$243,"✔")/(COUNTIFS($E$12:$E$243,"*FO*",$F$12:$F$243,""))*100,0)&amp;"% / "&amp;ROUND(COUNTIFS($E$12:$E$243,"*FO*",$B$12:$B$243,"",$F$12:$F$243,"",U$12:U$243,"✔")/(COUNTIFS($E$12:$E$243,"*FO*",$B$12:$B$243,"",$F$12:$F$243,""))*100,0)&amp;"% / "&amp;ROUND((COUNTIFS($E$12:$E$243,"*FO*",$B$12:$B$243,"",$F$12:$F$243,"",$H$12:$H243,"Yes",U$12:U$243,"✔"))/(COUNTIFS($E$12:$E$243,"*FO*",$B$12:$B$243,"",$F$12:$F$243,"",$H$12:$H243,"Yes"))*100,0)&amp;"%"</f>
        <v>6% / 11% / 10%</v>
      </c>
      <c r="U8" s="256" t="str">
        <f>ROUND(COUNTIFS($E$12:$E$243,"*FO*",$F$12:$F$243,"",V$12:V$243,"✔")/(COUNTIFS($E$12:$E$243,"*FO*",$F$12:$F$243,""))*100,0)&amp;"% / "&amp;ROUND(COUNTIFS($E$12:$E$243,"*FO*",$B$12:$B$243,"",$F$12:$F$243,"",V$12:V$243,"✔")/(COUNTIFS($E$12:$E$243,"*FO*",$B$12:$B$243,"",$F$12:$F$243,""))*100,0)&amp;"% / "&amp;ROUND((COUNTIFS($E$12:$E$243,"*FO*",$B$12:$B$243,"",$F$12:$F$243,"",$H$12:$H243,"Yes",V$12:V$243,"✔"))/(COUNTIFS($E$12:$E$243,"*FO*",$B$12:$B$243,"",$F$12:$F$243,"",$H$12:$H243,"Yes"))*100,0)&amp;"%"</f>
        <v>8% / 11% / 10%</v>
      </c>
      <c r="V8" s="256" t="str">
        <f>ROUND(COUNTIFS($E$12:$E$243,"*FO*",$F$12:$F$243,"",W$12:W$243,"✔")/(COUNTIFS($E$12:$E$243,"*FO*",$F$12:$F$243,""))*100,0)&amp;"% / "&amp;ROUND(COUNTIFS($E$12:$E$243,"*FO*",$B$12:$B$243,"",$F$12:$F$243,"",W$12:W$243,"✔")/(COUNTIFS($E$12:$E$243,"*FO*",$B$12:$B$243,"",$F$12:$F$243,""))*100,0)&amp;"% / "&amp;ROUND((COUNTIFS($E$12:$E$243,"*FO*",$B$12:$B$243,"",$F$12:$F$243,"",$H$12:$H243,"Yes",W$12:W$243,"✔"))/(COUNTIFS($E$12:$E$243,"*FO*",$B$12:$B$243,"",$F$12:$F$243,"",$H$12:$H243,"Yes"))*100,0)&amp;"%"</f>
        <v>12% / 22% / 20%</v>
      </c>
      <c r="W8" s="256" t="str">
        <f>ROUND(COUNTIFS($E$12:$E$243,"*FO*",$F$12:$F$243,"",X$12:X$243,"✔")/(COUNTIFS($E$12:$E$243,"*FO*",$F$12:$F$243,""))*100,0)&amp;"% / "&amp;ROUND(COUNTIFS($E$12:$E$243,"*FO*",$B$12:$B$243,"",$F$12:$F$243,"",X$12:X$243,"✔")/(COUNTIFS($E$12:$E$243,"*FO*",$B$12:$B$243,"",$F$12:$F$243,""))*100,0)&amp;"% / "&amp;ROUND((COUNTIFS($E$12:$E$243,"*FO*",$B$12:$B$243,"",$F$12:$F$243,"",$H$12:$H243,"Yes",X$12:X$243,"✔"))/(COUNTIFS($E$12:$E$243,"*FO*",$B$12:$B$243,"",$F$12:$F$243,"",$H$12:$H243,"Yes"))*100,0)&amp;"%"</f>
        <v>9% / 14% / 10%</v>
      </c>
      <c r="X8" s="256" t="str">
        <f>ROUND(COUNTIFS($E$12:$E$243,"*FO*",$F$12:$F$243,"",Y$12:Y$243,"✔")/(COUNTIFS($E$12:$E$243,"*FO*",$F$12:$F$243,""))*100,0)&amp;"% / "&amp;ROUND(COUNTIFS($E$12:$E$243,"*FO*",$B$12:$B$243,"",$F$12:$F$243,"",Y$12:Y$243,"✔")/(COUNTIFS($E$12:$E$243,"*FO*",$B$12:$B$243,"",$F$12:$F$243,""))*100,0)&amp;"% / "&amp;ROUND((COUNTIFS($E$12:$E$243,"*FO*",$B$12:$B$243,"",$F$12:$F$243,"",$H$12:$H243,"Yes",Y$12:Y$243,"✔"))/(COUNTIFS($E$12:$E$243,"*FO*",$B$12:$B$243,"",$F$12:$F$243,"",$H$12:$H243,"Yes"))*100,0)&amp;"%"</f>
        <v>8% / 8% / 7%</v>
      </c>
      <c r="Y8" s="841" t="str">
        <f>ROUND(COUNTIFS($E$12:$E$243,"*FO*",$F$12:$F$243,"",Z$12:Z$243,"✔")/(COUNTIFS($E$12:$E$243,"*FO*",$F$12:$F$243,""))*100,0)&amp;"% / "&amp;ROUND(COUNTIFS($E$12:$E$243,"*FO*",$B$12:$B$243,"",$F$12:$F$243,"",Z$12:Z$243,"✔")/(COUNTIFS($E$12:$E$243,"*FO*",$B$12:$B$243,"",$F$12:$F$243,""))*100,0)&amp;"% / "&amp;ROUND((COUNTIFS($E$12:$E$243,"*FO*",$B$12:$B$243,"",$F$12:$F$243,"",$H$12:$H243,"Yes",Z$12:Z$243,"✔"))/(COUNTIFS($E$12:$E$243,"*FO*",$B$12:$B$243,"",$F$12:$F$243,"",$H$12:$H243,"Yes"))*100,0)&amp;"%"</f>
        <v>3% / 5% / 3%</v>
      </c>
      <c r="Z8" s="267" t="str">
        <f>ROUND(COUNTIFS($E$12:$E$243,"*FO*",$F$12:$F$243,"",AA$12:AA$243,"✔")/(COUNTIFS($E$12:$E$243,"*FO*",$F$12:$F$243,""))*100,0)&amp;"% / "&amp;ROUND(COUNTIFS($E$12:$E$243,"*FO*",$B$12:$B$243,"",$F$12:$F$243,"",AA$12:AA$243,"✔")/(COUNTIFS($E$12:$E$243,"*FO*",$B$12:$B$243,"",$F$12:$F$243,""))*100,0)&amp;"% / "&amp;ROUND((COUNTIFS($E$12:$E$243,"*FO*",$B$12:$B$243,"",$F$12:$F$243,"",$H$12:$H243,"Yes",AA$12:AA$243,"✔"))/(COUNTIFS($E$12:$E$243,"*FO*",$B$12:$B$243,"",$F$12:$F$243,"",$H$12:$H243,"Yes"))*100,0)&amp;"%"</f>
        <v>0% / 0% / 0%</v>
      </c>
      <c r="AA8" s="256" t="str">
        <f>ROUND(COUNTIFS($E$12:$E$243,"*FO*",$F$12:$F$243,"",AB$12:AB$243,"✔")/(COUNTIFS($E$12:$E$243,"*FO*",$F$12:$F$243,""))*100,0)&amp;"% / "&amp;ROUND(COUNTIFS($E$12:$E$243,"*FO*",$B$12:$B$243,"",$F$12:$F$243,"",AB$12:AB$243,"✔")/(COUNTIFS($E$12:$E$243,"*FO*",$B$12:$B$243,"",$F$12:$F$243,""))*100,0)&amp;"% / "&amp;ROUND((COUNTIFS($E$12:$E$243,"*FO*",$B$12:$B$243,"",$F$12:$F$243,"",$H$12:$H243,"Yes",AB$12:AB$243,"✔"))/(COUNTIFS($E$12:$E$243,"*FO*",$B$12:$B$243,"",$F$12:$F$243,"",$H$12:$H243,"Yes"))*100,0)&amp;"%"</f>
        <v>2% / 3% / 3%</v>
      </c>
      <c r="AB8" s="256" t="str">
        <f>ROUND(COUNTIFS($E$12:$E$243,"*FO*",$F$12:$F$243,"",AC$12:AC$243,"✔")/(COUNTIFS($E$12:$E$243,"*FO*",$F$12:$F$243,""))*100,0)&amp;"% / "&amp;ROUND(COUNTIFS($E$12:$E$243,"*FO*",$B$12:$B$243,"",$F$12:$F$243,"",AC$12:AC$243,"✔")/(COUNTIFS($E$12:$E$243,"*FO*",$B$12:$B$243,"",$F$12:$F$243,""))*100,0)&amp;"% / "&amp;ROUND((COUNTIFS($E$12:$E$243,"*FO*",$B$12:$B$243,"",$F$12:$F$243,"",$H$12:$H243,"Yes",AC$12:AC$243,"✔"))/(COUNTIFS($E$12:$E$243,"*FO*",$B$12:$B$243,"",$F$12:$F$243,"",$H$12:$H243,"Yes"))*100,0)&amp;"%"</f>
        <v>0% / 0% / 0%</v>
      </c>
      <c r="AC8" s="256" t="str">
        <f>ROUND(COUNTIFS($E$12:$E$243,"*FO*",$F$12:$F$243,"",AD$12:AD$243,"✔")/(COUNTIFS($E$12:$E$243,"*FO*",$F$12:$F$243,""))*100,0)&amp;"% / "&amp;ROUND(COUNTIFS($E$12:$E$243,"*FO*",$B$12:$B$243,"",$F$12:$F$243,"",AD$12:AD$243,"✔")/(COUNTIFS($E$12:$E$243,"*FO*",$B$12:$B$243,"",$F$12:$F$243,""))*100,0)&amp;"% / "&amp;ROUND((COUNTIFS($E$12:$E$243,"*FO*",$B$12:$B$243,"",$F$12:$F$243,"",$H$12:$H243,"Yes",AD$12:AD$243,"✔"))/(COUNTIFS($E$12:$E$243,"*FO*",$B$12:$B$243,"",$F$12:$F$243,"",$H$12:$H243,"Yes"))*100,0)&amp;"%"</f>
        <v>6% / 11% / 0%</v>
      </c>
      <c r="AD8" s="256" t="str">
        <f>ROUND(COUNTIFS($E$12:$E$243,"*FO*",$F$12:$F$243,"",AE$12:AE$243,"✔")/(COUNTIFS($E$12:$E$243,"*FO*",$F$12:$F$243,""))*100,0)&amp;"% / "&amp;ROUND(COUNTIFS($E$12:$E$243,"*FO*",$B$12:$B$243,"",$F$12:$F$243,"",AE$12:AE$243,"✔")/(COUNTIFS($E$12:$E$243,"*FO*",$B$12:$B$243,"",$F$12:$F$243,""))*100,0)&amp;"% / "&amp;ROUND((COUNTIFS($E$12:$E$243,"*FO*",$B$12:$B$243,"",$F$12:$F$243,"",$H$12:$H243,"Yes",AE$12:AE$243,"✔"))/(COUNTIFS($E$12:$E$243,"*FO*",$B$12:$B$243,"",$F$12:$F$243,"",$H$12:$H243,"Yes"))*100,0)&amp;"%"</f>
        <v>0% / 0% / 0%</v>
      </c>
      <c r="AE8" s="256" t="str">
        <f>ROUND(COUNTIFS($E$12:$E$243,"*FO*",$F$12:$F$243,"",AF$12:AF$243,"✔")/(COUNTIFS($E$12:$E$243,"*FO*",$F$12:$F$243,""))*100,0)&amp;"% / "&amp;ROUND(COUNTIFS($E$12:$E$243,"*FO*",$B$12:$B$243,"",$F$12:$F$243,"",AF$12:AF$243,"✔")/(COUNTIFS($E$12:$E$243,"*FO*",$B$12:$B$243,"",$F$12:$F$243,""))*100,0)&amp;"% / "&amp;ROUND((COUNTIFS($E$12:$E$243,"*FO*",$B$12:$B$243,"",$F$12:$F$243,"",$H$12:$H243,"Yes",AF$12:AF$243,"✔"))/(COUNTIFS($E$12:$E$243,"*FO*",$B$12:$B$243,"",$F$12:$F$243,"",$H$12:$H243,"Yes"))*100,0)&amp;"%"</f>
        <v>0% / 0% / 0%</v>
      </c>
      <c r="AF8" s="256" t="str">
        <f>ROUND(COUNTIFS($E$12:$E$243,"*FO*",$F$12:$F$243,"",AG$12:AG$243,"✔")/(COUNTIFS($E$12:$E$243,"*FO*",$F$12:$F$243,""))*100,0)&amp;"% / "&amp;ROUND(COUNTIFS($E$12:$E$243,"*FO*",$B$12:$B$243,"",$F$12:$F$243,"",AG$12:AG$243,"✔")/(COUNTIFS($E$12:$E$243,"*FO*",$B$12:$B$243,"",$F$12:$F$243,""))*100,0)&amp;"% / "&amp;ROUND((COUNTIFS($E$12:$E$243,"*FO*",$B$12:$B$243,"",$F$12:$F$243,"",$H$12:$H243,"Yes",AG$12:AG$243,"✔"))/(COUNTIFS($E$12:$E$243,"*FO*",$B$12:$B$243,"",$F$12:$F$243,"",$H$12:$H243,"Yes"))*100,0)&amp;"%"</f>
        <v>0% / 0% / 0%</v>
      </c>
      <c r="AG8" s="256" t="str">
        <f>ROUND(COUNTIFS($E$12:$E$243,"*FO*",$F$12:$F$243,"",AH$12:AH$243,"✔")/(COUNTIFS($E$12:$E$243,"*FO*",$F$12:$F$243,""))*100,0)&amp;"% / "&amp;ROUND(COUNTIFS($E$12:$E$243,"*FO*",$B$12:$B$243,"",$F$12:$F$243,"",AH$12:AH$243,"✔")/(COUNTIFS($E$12:$E$243,"*FO*",$B$12:$B$243,"",$F$12:$F$243,""))*100,0)&amp;"% / "&amp;ROUND((COUNTIFS($E$12:$E$243,"*FO*",$B$12:$B$243,"",$F$12:$F$243,"",$H$12:$H243,"Yes",AH$12:AH$243,"✔"))/(COUNTIFS($E$12:$E$243,"*FO*",$B$12:$B$243,"",$F$12:$F$243,"",$H$12:$H243,"Yes"))*100,0)&amp;"%"</f>
        <v>0% / 0% / 0%</v>
      </c>
      <c r="AH8" s="256" t="str">
        <f>ROUND(COUNTIFS($E$12:$E$243,"*FO*",$F$12:$F$243,"",AI$12:AI$243,"✔")/(COUNTIFS($E$12:$E$243,"*FO*",$F$12:$F$243,""))*100,0)&amp;"% / "&amp;ROUND(COUNTIFS($E$12:$E$243,"*FO*",$B$12:$B$243,"",$F$12:$F$243,"",AI$12:AI$243,"✔")/(COUNTIFS($E$12:$E$243,"*FO*",$B$12:$B$243,"",$F$12:$F$243,""))*100,0)&amp;"% / "&amp;ROUND((COUNTIFS($E$12:$E$243,"*FO*",$B$12:$B$243,"",$F$12:$F$243,"",$H$12:$H243,"Yes",AI$12:AI$243,"✔"))/(COUNTIFS($E$12:$E$243,"*FO*",$B$12:$B$243,"",$F$12:$F$243,"",$H$12:$H243,"Yes"))*100,0)&amp;"%"</f>
        <v>0% / 0% / 0%</v>
      </c>
      <c r="AI8" s="252" t="str">
        <f>ROUND(COUNTIFS($E$12:$E$243,"*FO*",$F$12:$F$243,"",AJ$12:AJ$243,"✔")/(COUNTIFS($E$12:$E$243,"*FO*",$F$12:$F$243,""))*100,0)&amp;"% / "&amp;ROUND(COUNTIFS($E$12:$E$243,"*FO*",$B$12:$B$243,"",$F$12:$F$243,"",AJ$12:AJ$243,"✔")/(COUNTIFS($E$12:$E$243,"*FO*",$B$12:$B$243,"",$F$12:$F$243,""))*100,0)&amp;"% / "&amp;ROUND((COUNTIFS($E$12:$E$243,"*FO*",$B$12:$B$243,"",$F$12:$F$243,"",$H$12:$H243,"Yes",AJ$12:AJ$243,"✔"))/(COUNTIFS($E$12:$E$243,"*FO*",$B$12:$B$243,"",$F$12:$F$243,"",$H$12:$H243,"Yes"))*100,0)&amp;"%"</f>
        <v>8% / 14% / 13%</v>
      </c>
      <c r="AJ8" s="252" t="str">
        <f>ROUND(COUNTIFS($E$12:$E$243,"*FO*",$F$12:$F$243,"",AK$12:AK$243,"✔")/(COUNTIFS($E$12:$E$243,"*FO*",$F$12:$F$243,""))*100,0)&amp;"% / "&amp;ROUND(COUNTIFS($E$12:$E$243,"*FO*",$B$12:$B$243,"",$F$12:$F$243,"",AK$12:AK$243,"✔")/(COUNTIFS($E$12:$E$243,"*FO*",$B$12:$B$243,"",$F$12:$F$243,""))*100,0)&amp;"% / "&amp;ROUND((COUNTIFS($E$12:$E$243,"*FO*",$B$12:$B$243,"",$F$12:$F$243,"",$H$12:$H243,"Yes",AK$12:AK$243,"✔"))/(COUNTIFS($E$12:$E$243,"*FO*",$B$12:$B$243,"",$F$12:$F$243,"",$H$12:$H243,"Yes"))*100,0)&amp;"%"</f>
        <v>0% / 0% / 0%</v>
      </c>
      <c r="AK8" s="267" t="str">
        <f>ROUND(COUNTIFS($E$12:$E$243,"*FO*",$F$12:$F$243,"",AL$12:AL$243,"✔")/(COUNTIFS($E$12:$E$243,"*FO*",$F$12:$F$243,""))*100,0)&amp;"% / "&amp;ROUND(COUNTIFS($E$12:$E$243,"*FO*",$B$12:$B$243,"",$F$12:$F$243,"",AL$12:AL$243,"✔")/(COUNTIFS($E$12:$E$243,"*FO*",$B$12:$B$243,"",$F$12:$F$243,""))*100,0)&amp;"% / "&amp;ROUND((COUNTIFS($E$12:$E$243,"*FO*",$B$12:$B$243,"",$F$12:$F$243,"",$H$12:$H243,"Yes",AL$12:AL$243,"✔"))/(COUNTIFS($E$12:$E$243,"*FO*",$B$12:$B$243,"",$F$12:$F$243,"",$H$12:$H243,"Yes"))*100,0)&amp;"%"</f>
        <v>0% / 0% / 0%</v>
      </c>
      <c r="AL8" s="256" t="str">
        <f>ROUND(COUNTIFS($E$12:$E$243,"*FO*",$F$12:$F$243,"",AM$12:AM$243,"✔")/(COUNTIFS($E$12:$E$243,"*FO*",$F$12:$F$243,""))*100,0)&amp;"% / "&amp;ROUND(COUNTIFS($E$12:$E$243,"*FO*",$B$12:$B$243,"",$F$12:$F$243,"",AM$12:AM$243,"✔")/(COUNTIFS($E$12:$E$243,"*FO*",$B$12:$B$243,"",$F$12:$F$243,""))*100,0)&amp;"% / "&amp;ROUND((COUNTIFS($E$12:$E$243,"*FO*",$B$12:$B$243,"",$F$12:$F$243,"",$H$12:$H243,"Yes",AM$12:AM$243,"✔"))/(COUNTIFS($E$12:$E$243,"*FO*",$B$12:$B$243,"",$F$12:$F$243,"",$H$12:$H243,"Yes"))*100,0)&amp;"%"</f>
        <v>17% / 16% / 13%</v>
      </c>
      <c r="AM8" s="256" t="str">
        <f>ROUND(COUNTIFS($E$12:$E$243,"*FO*",$F$12:$F$243,"",AN$12:AN$243,"✔")/(COUNTIFS($E$12:$E$243,"*FO*",$F$12:$F$243,""))*100,0)&amp;"% / "&amp;ROUND(COUNTIFS($E$12:$E$243,"*FO*",$B$12:$B$243,"",$F$12:$F$243,"",AN$12:AN$243,"✔")/(COUNTIFS($E$12:$E$243,"*FO*",$B$12:$B$243,"",$F$12:$F$243,""))*100,0)&amp;"% / "&amp;ROUND((COUNTIFS($E$12:$E$243,"*FO*",$B$12:$B$243,"",$F$12:$F$243,"",$H$12:$H243,"Yes",AN$12:AN$243,"✔"))/(COUNTIFS($E$12:$E$243,"*FO*",$B$12:$B$243,"",$F$12:$F$243,"",$H$12:$H243,"Yes"))*100,0)&amp;"%"</f>
        <v>0% / 0% / 0%</v>
      </c>
      <c r="AN8" s="256" t="str">
        <f>ROUND(COUNTIFS($E$12:$E$243,"*FO*",$F$12:$F$243,"",AO$12:AO$243,"✔")/(COUNTIFS($E$12:$E$243,"*FO*",$F$12:$F$243,""))*100,0)&amp;"% / "&amp;ROUND(COUNTIFS($E$12:$E$243,"*FO*",$B$12:$B$243,"",$F$12:$F$243,"",AO$12:AO$243,"✔")/(COUNTIFS($E$12:$E$243,"*FO*",$B$12:$B$243,"",$F$12:$F$243,""))*100,0)&amp;"% / "&amp;ROUND((COUNTIFS($E$12:$E$243,"*FO*",$B$12:$B$243,"",$F$12:$F$243,"",$H$12:$H243,"Yes",AO$12:AO$243,"✔"))/(COUNTIFS($E$12:$E$243,"*FO*",$B$12:$B$243,"",$F$12:$F$243,"",$H$12:$H243,"Yes"))*100,0)&amp;"%"</f>
        <v>3% / 0% / 0%</v>
      </c>
      <c r="AO8" s="268" t="str">
        <f>ROUND(COUNTIFS($E$12:$E$243,"*FO*",$F$12:$F$243,"",AP$12:AP$243,"✔")/(COUNTIFS($E$12:$E$243,"*FO*",$F$12:$F$243,""))*100,0)&amp;"% / "&amp;ROUND(COUNTIFS($E$12:$E$243,"*FO*",$B$12:$B$243,"",$F$12:$F$243,"",AP$12:AP$243,"✔")/(COUNTIFS($E$12:$E$243,"*FO*",$B$12:$B$243,"",$F$12:$F$243,""))*100,0)&amp;"% / "&amp;ROUND((COUNTIFS($E$12:$E$243,"*FO*",$B$12:$B$243,"",$F$12:$F$243,"",$H$12:$H243,"Yes",AP$12:AP$243,"✔"))/(COUNTIFS($E$12:$E$243,"*FO*",$B$12:$B$243,"",$F$12:$F$243,"",$H$12:$H243,"Yes"))*100,0)&amp;"%"</f>
        <v>0% / 0% / 0%</v>
      </c>
      <c r="AP8" s="787" t="str">
        <f>ROUND(COUNTIFS($E$12:$E$243,"*FO*",$F$12:$F$243,"",AQ$12:AQ$243,"✔")/(COUNTIFS($E$12:$E$243,"*FO*",$F$12:$F$243,""))*100,0)&amp;"% / "&amp;ROUND(COUNTIFS($E$12:$E$243,"*FO*",$B$12:$B$243,"",$F$12:$F$243,"",AQ$12:AQ$243,"✔")/(COUNTIFS($E$12:$E$243,"*FO*",$B$12:$B$243,"",$F$12:$F$243,""))*100,0)&amp;"% / "&amp;ROUND((COUNTIFS($E$12:$E$243,"*FO*",$B$12:$B$243,"",$F$12:$F$243,"",$H$12:$H243,"Yes",AQ$12:AQ$243,"✔"))/(COUNTIFS($E$12:$E$243,"*FO*",$B$12:$B$243,"",$F$12:$F$243,"",$H$12:$H243,"Yes"))*100,0)&amp;"%"</f>
        <v>0% / 0% / 0%</v>
      </c>
      <c r="AQ8" s="256" t="str">
        <f>ROUND(COUNTIFS($E$12:$E$243,"*FO*",$F$12:$F$243,"",AR$12:AR$243,"✔")/(COUNTIFS($E$12:$E$243,"*FO*",$F$12:$F$243,""))*100,0)&amp;"% / "&amp;ROUND(COUNTIFS($E$12:$E$243,"*FO*",$B$12:$B$243,"",$F$12:$F$243,"",AR$12:AR$243,"✔")/(COUNTIFS($E$12:$E$243,"*FO*",$B$12:$B$243,"",$F$12:$F$243,""))*100,0)&amp;"% / "&amp;ROUND((COUNTIFS($E$12:$E$243,"*FO*",$B$12:$B$243,"",$F$12:$F$243,"",$H$12:$H243,"Yes",AR$12:AR$243,"✔"))/(COUNTIFS($E$12:$E$243,"*FO*",$B$12:$B$243,"",$F$12:$F$243,"",$H$12:$H243,"Yes"))*100,0)&amp;"%"</f>
        <v>0% / 0% / 0%</v>
      </c>
      <c r="AR8" s="256" t="str">
        <f>ROUND(COUNTIFS($E$12:$E$243,"*FO*",$F$12:$F$243,"",AS$12:AS$243,"✔")/(COUNTIFS($E$12:$E$243,"*FO*",$F$12:$F$243,""))*100,0)&amp;"% / "&amp;ROUND(COUNTIFS($E$12:$E$243,"*FO*",$B$12:$B$243,"",$F$12:$F$243,"",AS$12:AS$243,"✔")/(COUNTIFS($E$12:$E$243,"*FO*",$B$12:$B$243,"",$F$12:$F$243,""))*100,0)&amp;"% / "&amp;ROUND((COUNTIFS($E$12:$E$243,"*FO*",$B$12:$B$243,"",$F$12:$F$243,"",$H$12:$H243,"Yes",AS$12:AS$243,"✔"))/(COUNTIFS($E$12:$E$243,"*FO*",$B$12:$B$243,"",$F$12:$F$243,"",$H$12:$H243,"Yes"))*100,0)&amp;"%"</f>
        <v>0% / 0% / 0%</v>
      </c>
      <c r="AS8" s="252" t="str">
        <f>ROUND(COUNTIFS($E$12:$E$243,"*FO*",$F$12:$F$243,"",AT$12:AT$243,"✔")/(COUNTIFS($E$12:$E$243,"*FO*",$F$12:$F$243,""))*100,0)&amp;"% / "&amp;ROUND(COUNTIFS($E$12:$E$243,"*FO*",$B$12:$B$243,"",$F$12:$F$243,"",AT$12:AT$243,"✔")/(COUNTIFS($E$12:$E$243,"*FO*",$B$12:$B$243,"",$F$12:$F$243,""))*100,0)&amp;"% / "&amp;ROUND((COUNTIFS($E$12:$E$243,"*FO*",$B$12:$B$243,"",$F$12:$F$243,"",$H$12:$H243,"Yes",AT$12:AT$243,"✔"))/(COUNTIFS($E$12:$E$243,"*FO*",$B$12:$B$243,"",$F$12:$F$243,"",$H$12:$H243,"Yes"))*100,0)&amp;"%"</f>
        <v>33% / 59% / 67%</v>
      </c>
      <c r="AT8" s="267" t="str">
        <f>ROUND(COUNTIFS($E$12:$E$243,"*FO*",$F$12:$F$243,"",AU$12:AU$243,"✔")/(COUNTIFS($E$12:$E$243,"*FO*",$F$12:$F$243,""))*100,0)&amp;"% / "&amp;ROUND(COUNTIFS($E$12:$E$243,"*FO*",$B$12:$B$243,"",$F$12:$F$243,"",AU$12:AU$243,"✔")/(COUNTIFS($E$12:$E$243,"*FO*",$B$12:$B$243,"",$F$12:$F$243,""))*100,0)&amp;"% / "&amp;ROUND((COUNTIFS($E$12:$E$243,"*FO*",$B$12:$B$243,"",$F$12:$F$243,"",$H$12:$H243,"Yes",AU$12:AU$243,"✔"))/(COUNTIFS($E$12:$E$243,"*FO*",$B$12:$B$243,"",$F$12:$F$243,"",$H$12:$H243,"Yes"))*100,0)&amp;"%"</f>
        <v>36% / 46% / 47%</v>
      </c>
      <c r="AU8" s="268" t="str">
        <f>ROUND(COUNTIFS($E$12:$E$243,"*FO*",$F$12:$F$243,"",AV$12:AV$243,"✔")/(COUNTIFS($E$12:$E$243,"*FO*",$F$12:$F$243,""))*100,0)&amp;"% / "&amp;ROUND(COUNTIFS($E$12:$E$243,"*FO*",$B$12:$B$243,"",$F$12:$F$243,"",AV$12:AV$243,"✔")/(COUNTIFS($E$12:$E$243,"*FO*",$B$12:$B$243,"",$F$12:$F$243,""))*100,0)&amp;"% / "&amp;ROUND((COUNTIFS($E$12:$E$243,"*FO*",$B$12:$B$243,"",$F$12:$F$243,"",$H$12:$H243,"Yes",AV$12:AV$243,"✔"))/(COUNTIFS($E$12:$E$243,"*FO*",$B$12:$B$243,"",$F$12:$F$243,"",$H$12:$H243,"Yes"))*100,0)&amp;"%"</f>
        <v>0% / 0% / 0%</v>
      </c>
    </row>
    <row r="9" spans="1:48" ht="37.5" customHeight="1">
      <c r="A9" s="521" t="s">
        <v>383</v>
      </c>
      <c r="B9" s="434"/>
      <c r="C9" s="434"/>
      <c r="D9" s="434"/>
      <c r="E9" s="475" t="s">
        <v>143</v>
      </c>
      <c r="F9" s="475"/>
      <c r="G9" s="480"/>
      <c r="H9" s="515"/>
      <c r="I9" s="296"/>
      <c r="J9" s="259"/>
      <c r="K9" s="591"/>
      <c r="L9" s="578"/>
      <c r="M9" s="260"/>
      <c r="N9" s="596"/>
      <c r="O9" s="296"/>
      <c r="P9" s="596"/>
      <c r="Q9" s="296"/>
      <c r="R9" s="259"/>
      <c r="S9" s="259"/>
      <c r="T9" s="259"/>
      <c r="U9" s="259"/>
      <c r="V9" s="259"/>
      <c r="W9" s="259"/>
      <c r="X9" s="259"/>
      <c r="Y9" s="849"/>
      <c r="Z9" s="296"/>
      <c r="AA9" s="259"/>
      <c r="AB9" s="259"/>
      <c r="AC9" s="260"/>
      <c r="AD9" s="260"/>
      <c r="AE9" s="259"/>
      <c r="AF9" s="259"/>
      <c r="AG9" s="259"/>
      <c r="AH9" s="259"/>
      <c r="AI9" s="599"/>
      <c r="AJ9" s="599"/>
      <c r="AK9" s="578"/>
      <c r="AL9" s="260"/>
      <c r="AM9" s="260"/>
      <c r="AN9" s="260"/>
      <c r="AO9" s="883"/>
      <c r="AP9" s="842"/>
      <c r="AQ9" s="260"/>
      <c r="AR9" s="260"/>
      <c r="AS9" s="599"/>
      <c r="AT9" s="605"/>
      <c r="AU9" s="603"/>
    </row>
    <row r="10" spans="1:48" ht="37.5" customHeight="1">
      <c r="A10" s="894" t="s">
        <v>394</v>
      </c>
      <c r="B10" s="894"/>
      <c r="C10" s="894"/>
      <c r="D10" s="895"/>
      <c r="E10" s="498"/>
      <c r="F10" s="498"/>
      <c r="G10" s="500" t="s">
        <v>355</v>
      </c>
      <c r="H10" s="516"/>
      <c r="I10" s="297"/>
      <c r="J10" s="262"/>
      <c r="K10" s="592"/>
      <c r="L10" s="579"/>
      <c r="M10" s="263"/>
      <c r="N10" s="597"/>
      <c r="O10" s="297"/>
      <c r="P10" s="597"/>
      <c r="Q10" s="297"/>
      <c r="R10" s="262"/>
      <c r="S10" s="262"/>
      <c r="T10" s="262"/>
      <c r="U10" s="262"/>
      <c r="V10" s="262"/>
      <c r="W10" s="262"/>
      <c r="X10" s="262"/>
      <c r="Y10" s="850"/>
      <c r="Z10" s="297"/>
      <c r="AA10" s="262"/>
      <c r="AB10" s="262"/>
      <c r="AC10" s="263"/>
      <c r="AD10" s="263"/>
      <c r="AE10" s="262"/>
      <c r="AF10" s="262"/>
      <c r="AG10" s="262"/>
      <c r="AH10" s="262"/>
      <c r="AI10" s="600"/>
      <c r="AJ10" s="600"/>
      <c r="AK10" s="579"/>
      <c r="AL10" s="263"/>
      <c r="AM10" s="263"/>
      <c r="AN10" s="263"/>
      <c r="AO10" s="884"/>
      <c r="AP10" s="843"/>
      <c r="AQ10" s="263"/>
      <c r="AR10" s="263"/>
      <c r="AS10" s="600"/>
      <c r="AT10" s="606"/>
      <c r="AU10" s="604"/>
    </row>
    <row r="11" spans="1:48" ht="45" customHeight="1" thickBot="1">
      <c r="A11" s="524" t="s">
        <v>144</v>
      </c>
      <c r="B11" s="497"/>
      <c r="C11" s="497" t="s">
        <v>123</v>
      </c>
      <c r="D11" s="497" t="s">
        <v>195</v>
      </c>
      <c r="E11" s="499"/>
      <c r="F11" s="499"/>
      <c r="G11" s="501"/>
      <c r="H11" s="517" t="s">
        <v>353</v>
      </c>
      <c r="I11" s="298"/>
      <c r="J11" s="299"/>
      <c r="K11" s="593"/>
      <c r="L11" s="580"/>
      <c r="M11" s="300"/>
      <c r="N11" s="598"/>
      <c r="O11" s="298"/>
      <c r="P11" s="598"/>
      <c r="Q11" s="297"/>
      <c r="R11" s="262"/>
      <c r="S11" s="262"/>
      <c r="T11" s="262"/>
      <c r="U11" s="262"/>
      <c r="V11" s="262"/>
      <c r="W11" s="262"/>
      <c r="X11" s="262"/>
      <c r="Y11" s="850"/>
      <c r="Z11" s="297"/>
      <c r="AA11" s="262"/>
      <c r="AB11" s="262"/>
      <c r="AC11" s="263"/>
      <c r="AD11" s="263"/>
      <c r="AE11" s="262"/>
      <c r="AF11" s="262"/>
      <c r="AG11" s="262"/>
      <c r="AH11" s="262"/>
      <c r="AI11" s="600"/>
      <c r="AJ11" s="600"/>
      <c r="AK11" s="579"/>
      <c r="AL11" s="263"/>
      <c r="AM11" s="263"/>
      <c r="AN11" s="263"/>
      <c r="AO11" s="884"/>
      <c r="AP11" s="864"/>
      <c r="AQ11" s="647"/>
      <c r="AR11" s="581"/>
      <c r="AS11" s="600"/>
      <c r="AT11" s="649"/>
      <c r="AU11" s="604"/>
    </row>
    <row r="12" spans="1:48" s="390" customFormat="1" ht="56.25" customHeight="1">
      <c r="A12" s="992" t="s">
        <v>396</v>
      </c>
      <c r="B12" s="995"/>
      <c r="C12" s="903" t="s">
        <v>398</v>
      </c>
      <c r="D12" s="433" t="s">
        <v>441</v>
      </c>
      <c r="E12" s="403" t="s">
        <v>124</v>
      </c>
      <c r="F12" s="504"/>
      <c r="G12" s="494"/>
      <c r="H12" s="458" t="s">
        <v>127</v>
      </c>
      <c r="I12" s="630" t="s">
        <v>57</v>
      </c>
      <c r="J12" s="629"/>
      <c r="K12" s="631"/>
      <c r="L12" s="643"/>
      <c r="M12" s="629"/>
      <c r="N12" s="631"/>
      <c r="O12" s="614"/>
      <c r="P12" s="631"/>
      <c r="Q12" s="640"/>
      <c r="R12" s="629"/>
      <c r="S12" s="629"/>
      <c r="T12" s="637" t="s">
        <v>57</v>
      </c>
      <c r="U12" s="637" t="s">
        <v>57</v>
      </c>
      <c r="V12" s="637" t="s">
        <v>57</v>
      </c>
      <c r="W12" s="637" t="s">
        <v>57</v>
      </c>
      <c r="X12" s="637" t="s">
        <v>57</v>
      </c>
      <c r="Y12" s="695" t="s">
        <v>57</v>
      </c>
      <c r="Z12" s="640"/>
      <c r="AA12" s="637" t="s">
        <v>57</v>
      </c>
      <c r="AB12" s="629"/>
      <c r="AC12" s="629"/>
      <c r="AD12" s="629"/>
      <c r="AE12" s="629"/>
      <c r="AF12" s="629"/>
      <c r="AG12" s="629"/>
      <c r="AH12" s="629"/>
      <c r="AI12" s="631"/>
      <c r="AJ12" s="846"/>
      <c r="AK12" s="640"/>
      <c r="AL12" s="629"/>
      <c r="AM12" s="637" t="s">
        <v>57</v>
      </c>
      <c r="AN12" s="629"/>
      <c r="AO12" s="644" t="s">
        <v>57</v>
      </c>
      <c r="AP12" s="611"/>
      <c r="AQ12" s="678"/>
      <c r="AR12" s="679"/>
      <c r="AS12" s="680"/>
      <c r="AT12" s="630" t="s">
        <v>57</v>
      </c>
      <c r="AU12" s="644" t="s">
        <v>57</v>
      </c>
    </row>
    <row r="13" spans="1:48" s="390" customFormat="1" ht="56.25" customHeight="1">
      <c r="A13" s="992"/>
      <c r="B13" s="996"/>
      <c r="C13" s="990"/>
      <c r="D13" s="427" t="s">
        <v>442</v>
      </c>
      <c r="E13" s="392" t="s">
        <v>124</v>
      </c>
      <c r="F13" s="413"/>
      <c r="G13" s="436"/>
      <c r="H13" s="456" t="s">
        <v>127</v>
      </c>
      <c r="I13" s="630" t="s">
        <v>57</v>
      </c>
      <c r="J13" s="629"/>
      <c r="K13" s="633"/>
      <c r="L13" s="643"/>
      <c r="M13" s="632"/>
      <c r="N13" s="633"/>
      <c r="O13" s="615"/>
      <c r="P13" s="633"/>
      <c r="Q13" s="641"/>
      <c r="R13" s="629"/>
      <c r="S13" s="637" t="s">
        <v>57</v>
      </c>
      <c r="T13" s="632"/>
      <c r="U13" s="621"/>
      <c r="V13" s="632"/>
      <c r="W13" s="632"/>
      <c r="X13" s="632"/>
      <c r="Y13" s="683"/>
      <c r="Z13" s="862"/>
      <c r="AA13" s="847"/>
      <c r="AB13" s="847"/>
      <c r="AC13" s="677"/>
      <c r="AD13" s="847"/>
      <c r="AE13" s="847"/>
      <c r="AF13" s="677"/>
      <c r="AG13" s="847"/>
      <c r="AH13" s="847"/>
      <c r="AI13" s="863"/>
      <c r="AJ13" s="846"/>
      <c r="AK13" s="641"/>
      <c r="AL13" s="637" t="s">
        <v>57</v>
      </c>
      <c r="AM13" s="637" t="s">
        <v>57</v>
      </c>
      <c r="AN13" s="632"/>
      <c r="AO13" s="633"/>
      <c r="AP13" s="611"/>
      <c r="AQ13" s="678"/>
      <c r="AR13" s="681"/>
      <c r="AS13" s="680"/>
      <c r="AT13" s="682"/>
      <c r="AU13" s="644" t="s">
        <v>57</v>
      </c>
    </row>
    <row r="14" spans="1:48" s="390" customFormat="1" ht="56.25" customHeight="1">
      <c r="A14" s="992"/>
      <c r="B14" s="996"/>
      <c r="C14" s="990"/>
      <c r="D14" s="427" t="s">
        <v>443</v>
      </c>
      <c r="E14" s="392" t="s">
        <v>124</v>
      </c>
      <c r="F14" s="413"/>
      <c r="G14" s="436"/>
      <c r="H14" s="456" t="s">
        <v>127</v>
      </c>
      <c r="I14" s="630" t="s">
        <v>57</v>
      </c>
      <c r="J14" s="629"/>
      <c r="K14" s="631"/>
      <c r="L14" s="643"/>
      <c r="M14" s="629"/>
      <c r="N14" s="631"/>
      <c r="O14" s="616"/>
      <c r="P14" s="631"/>
      <c r="Q14" s="640"/>
      <c r="R14" s="629"/>
      <c r="S14" s="629"/>
      <c r="T14" s="637" t="s">
        <v>57</v>
      </c>
      <c r="U14" s="621"/>
      <c r="V14" s="629"/>
      <c r="W14" s="629"/>
      <c r="X14" s="629"/>
      <c r="Y14" s="683"/>
      <c r="Z14" s="640"/>
      <c r="AA14" s="629"/>
      <c r="AB14" s="629"/>
      <c r="AC14" s="629"/>
      <c r="AD14" s="629"/>
      <c r="AE14" s="629"/>
      <c r="AF14" s="629"/>
      <c r="AG14" s="637" t="s">
        <v>57</v>
      </c>
      <c r="AH14" s="629"/>
      <c r="AI14" s="631"/>
      <c r="AJ14" s="846"/>
      <c r="AK14" s="640"/>
      <c r="AL14" s="629"/>
      <c r="AM14" s="637" t="s">
        <v>57</v>
      </c>
      <c r="AN14" s="629"/>
      <c r="AO14" s="631"/>
      <c r="AP14" s="611"/>
      <c r="AQ14" s="678"/>
      <c r="AR14" s="681"/>
      <c r="AS14" s="680"/>
      <c r="AT14" s="630" t="s">
        <v>57</v>
      </c>
      <c r="AU14" s="684"/>
    </row>
    <row r="15" spans="1:48" s="390" customFormat="1" ht="56.25" customHeight="1">
      <c r="A15" s="992"/>
      <c r="B15" s="996"/>
      <c r="C15" s="990"/>
      <c r="D15" s="427" t="s">
        <v>444</v>
      </c>
      <c r="E15" s="392" t="s">
        <v>124</v>
      </c>
      <c r="F15" s="413"/>
      <c r="G15" s="436"/>
      <c r="H15" s="456" t="s">
        <v>127</v>
      </c>
      <c r="I15" s="630" t="s">
        <v>57</v>
      </c>
      <c r="J15" s="629"/>
      <c r="K15" s="631"/>
      <c r="L15" s="643"/>
      <c r="M15" s="629"/>
      <c r="N15" s="631"/>
      <c r="O15" s="630" t="s">
        <v>57</v>
      </c>
      <c r="P15" s="631"/>
      <c r="Q15" s="640"/>
      <c r="R15" s="629"/>
      <c r="S15" s="637" t="s">
        <v>57</v>
      </c>
      <c r="T15" s="629"/>
      <c r="U15" s="621"/>
      <c r="V15" s="629"/>
      <c r="W15" s="629"/>
      <c r="X15" s="629"/>
      <c r="Y15" s="695" t="s">
        <v>57</v>
      </c>
      <c r="Z15" s="640"/>
      <c r="AA15" s="629"/>
      <c r="AB15" s="629"/>
      <c r="AC15" s="629"/>
      <c r="AD15" s="629"/>
      <c r="AE15" s="629"/>
      <c r="AF15" s="629"/>
      <c r="AG15" s="629"/>
      <c r="AH15" s="629"/>
      <c r="AI15" s="631"/>
      <c r="AJ15" s="853" t="s">
        <v>57</v>
      </c>
      <c r="AK15" s="640"/>
      <c r="AL15" s="637" t="s">
        <v>57</v>
      </c>
      <c r="AM15" s="637" t="s">
        <v>57</v>
      </c>
      <c r="AN15" s="629"/>
      <c r="AO15" s="631"/>
      <c r="AP15" s="611"/>
      <c r="AQ15" s="685"/>
      <c r="AR15" s="681"/>
      <c r="AS15" s="680"/>
      <c r="AT15" s="682"/>
      <c r="AU15" s="644" t="s">
        <v>57</v>
      </c>
    </row>
    <row r="16" spans="1:48" s="390" customFormat="1" ht="56.25" customHeight="1">
      <c r="A16" s="992"/>
      <c r="B16" s="996"/>
      <c r="C16" s="990"/>
      <c r="D16" s="427" t="s">
        <v>445</v>
      </c>
      <c r="E16" s="392" t="s">
        <v>124</v>
      </c>
      <c r="F16" s="413"/>
      <c r="G16" s="436"/>
      <c r="H16" s="456" t="s">
        <v>127</v>
      </c>
      <c r="I16" s="640"/>
      <c r="J16" s="629"/>
      <c r="K16" s="631"/>
      <c r="L16" s="630" t="s">
        <v>57</v>
      </c>
      <c r="M16" s="629"/>
      <c r="N16" s="631"/>
      <c r="O16" s="616"/>
      <c r="P16" s="644" t="s">
        <v>57</v>
      </c>
      <c r="Q16" s="640"/>
      <c r="R16" s="629"/>
      <c r="S16" s="629"/>
      <c r="T16" s="629"/>
      <c r="U16" s="621"/>
      <c r="V16" s="629"/>
      <c r="W16" s="629"/>
      <c r="X16" s="629"/>
      <c r="Y16" s="683"/>
      <c r="Z16" s="640"/>
      <c r="AA16" s="629"/>
      <c r="AB16" s="629"/>
      <c r="AC16" s="629"/>
      <c r="AD16" s="629"/>
      <c r="AE16" s="629"/>
      <c r="AF16" s="629"/>
      <c r="AG16" s="629"/>
      <c r="AH16" s="629"/>
      <c r="AI16" s="631"/>
      <c r="AJ16" s="846"/>
      <c r="AK16" s="640"/>
      <c r="AL16" s="637" t="s">
        <v>57</v>
      </c>
      <c r="AM16" s="629"/>
      <c r="AN16" s="629"/>
      <c r="AO16" s="631"/>
      <c r="AP16" s="611"/>
      <c r="AQ16" s="685"/>
      <c r="AR16" s="681"/>
      <c r="AS16" s="680"/>
      <c r="AT16" s="682"/>
      <c r="AU16" s="684"/>
    </row>
    <row r="17" spans="1:47" s="390" customFormat="1" ht="56.25" customHeight="1">
      <c r="A17" s="992"/>
      <c r="B17" s="996"/>
      <c r="C17" s="990"/>
      <c r="D17" s="427" t="s">
        <v>446</v>
      </c>
      <c r="E17" s="392" t="s">
        <v>124</v>
      </c>
      <c r="F17" s="413"/>
      <c r="G17" s="436"/>
      <c r="H17" s="456" t="s">
        <v>127</v>
      </c>
      <c r="I17" s="630" t="s">
        <v>57</v>
      </c>
      <c r="J17" s="629"/>
      <c r="K17" s="631"/>
      <c r="L17" s="643"/>
      <c r="M17" s="629"/>
      <c r="N17" s="631"/>
      <c r="O17" s="616"/>
      <c r="P17" s="631"/>
      <c r="Q17" s="640"/>
      <c r="R17" s="629"/>
      <c r="S17" s="629"/>
      <c r="T17" s="629"/>
      <c r="U17" s="637" t="s">
        <v>57</v>
      </c>
      <c r="V17" s="629"/>
      <c r="W17" s="637" t="s">
        <v>57</v>
      </c>
      <c r="X17" s="637" t="s">
        <v>57</v>
      </c>
      <c r="Y17" s="683"/>
      <c r="Z17" s="630" t="s">
        <v>57</v>
      </c>
      <c r="AA17" s="629"/>
      <c r="AB17" s="637" t="s">
        <v>57</v>
      </c>
      <c r="AC17" s="629"/>
      <c r="AD17" s="629"/>
      <c r="AE17" s="629"/>
      <c r="AF17" s="629"/>
      <c r="AG17" s="629"/>
      <c r="AH17" s="629"/>
      <c r="AI17" s="631"/>
      <c r="AJ17" s="853" t="s">
        <v>57</v>
      </c>
      <c r="AK17" s="640"/>
      <c r="AL17" s="629"/>
      <c r="AM17" s="637" t="s">
        <v>57</v>
      </c>
      <c r="AN17" s="629"/>
      <c r="AO17" s="631"/>
      <c r="AP17" s="611"/>
      <c r="AQ17" s="685"/>
      <c r="AR17" s="681"/>
      <c r="AS17" s="680"/>
      <c r="AT17" s="630" t="s">
        <v>57</v>
      </c>
      <c r="AU17" s="644" t="s">
        <v>57</v>
      </c>
    </row>
    <row r="18" spans="1:47" s="390" customFormat="1" ht="56.25" customHeight="1">
      <c r="A18" s="992"/>
      <c r="B18" s="996"/>
      <c r="C18" s="990"/>
      <c r="D18" s="427" t="s">
        <v>447</v>
      </c>
      <c r="E18" s="392" t="s">
        <v>124</v>
      </c>
      <c r="F18" s="413"/>
      <c r="G18" s="436"/>
      <c r="H18" s="456" t="s">
        <v>127</v>
      </c>
      <c r="I18" s="630" t="s">
        <v>57</v>
      </c>
      <c r="J18" s="629"/>
      <c r="K18" s="631"/>
      <c r="L18" s="643"/>
      <c r="M18" s="629"/>
      <c r="N18" s="631"/>
      <c r="O18" s="616"/>
      <c r="P18" s="631"/>
      <c r="Q18" s="640"/>
      <c r="R18" s="624"/>
      <c r="S18" s="629"/>
      <c r="T18" s="637" t="s">
        <v>57</v>
      </c>
      <c r="U18" s="637" t="s">
        <v>57</v>
      </c>
      <c r="V18" s="629"/>
      <c r="W18" s="629"/>
      <c r="X18" s="637" t="s">
        <v>57</v>
      </c>
      <c r="Y18" s="695" t="s">
        <v>57</v>
      </c>
      <c r="Z18" s="640"/>
      <c r="AA18" s="629"/>
      <c r="AB18" s="629"/>
      <c r="AC18" s="629"/>
      <c r="AD18" s="629"/>
      <c r="AE18" s="629"/>
      <c r="AF18" s="629"/>
      <c r="AG18" s="629"/>
      <c r="AH18" s="629"/>
      <c r="AI18" s="631"/>
      <c r="AJ18" s="854"/>
      <c r="AK18" s="640"/>
      <c r="AL18" s="629"/>
      <c r="AM18" s="637" t="s">
        <v>57</v>
      </c>
      <c r="AN18" s="629"/>
      <c r="AO18" s="644" t="s">
        <v>57</v>
      </c>
      <c r="AP18" s="611"/>
      <c r="AQ18" s="685"/>
      <c r="AR18" s="681"/>
      <c r="AS18" s="680"/>
      <c r="AT18" s="630" t="s">
        <v>57</v>
      </c>
      <c r="AU18" s="684"/>
    </row>
    <row r="19" spans="1:47" s="390" customFormat="1" ht="56.25" customHeight="1">
      <c r="A19" s="992"/>
      <c r="B19" s="996"/>
      <c r="C19" s="990"/>
      <c r="D19" s="427" t="s">
        <v>448</v>
      </c>
      <c r="E19" s="392" t="s">
        <v>124</v>
      </c>
      <c r="F19" s="413"/>
      <c r="G19" s="436"/>
      <c r="H19" s="456" t="s">
        <v>127</v>
      </c>
      <c r="I19" s="630" t="s">
        <v>57</v>
      </c>
      <c r="J19" s="629"/>
      <c r="K19" s="631"/>
      <c r="L19" s="643"/>
      <c r="M19" s="629"/>
      <c r="N19" s="631"/>
      <c r="O19" s="616"/>
      <c r="P19" s="631"/>
      <c r="Q19" s="640"/>
      <c r="R19" s="637" t="s">
        <v>57</v>
      </c>
      <c r="S19" s="629"/>
      <c r="T19" s="629"/>
      <c r="U19" s="621"/>
      <c r="V19" s="629"/>
      <c r="W19" s="629"/>
      <c r="X19" s="629"/>
      <c r="Y19" s="683"/>
      <c r="Z19" s="640"/>
      <c r="AA19" s="629"/>
      <c r="AB19" s="629"/>
      <c r="AC19" s="629"/>
      <c r="AD19" s="629"/>
      <c r="AE19" s="629"/>
      <c r="AF19" s="629"/>
      <c r="AG19" s="629"/>
      <c r="AH19" s="629"/>
      <c r="AI19" s="631"/>
      <c r="AJ19" s="846"/>
      <c r="AK19" s="640"/>
      <c r="AL19" s="637" t="s">
        <v>57</v>
      </c>
      <c r="AM19" s="637" t="s">
        <v>57</v>
      </c>
      <c r="AN19" s="629"/>
      <c r="AO19" s="631"/>
      <c r="AP19" s="865"/>
      <c r="AQ19" s="685"/>
      <c r="AR19" s="681"/>
      <c r="AS19" s="680"/>
      <c r="AT19" s="682"/>
      <c r="AU19" s="644" t="s">
        <v>57</v>
      </c>
    </row>
    <row r="20" spans="1:47" s="390" customFormat="1" ht="56.25" customHeight="1">
      <c r="A20" s="992"/>
      <c r="B20" s="997"/>
      <c r="C20" s="991"/>
      <c r="D20" s="427" t="s">
        <v>449</v>
      </c>
      <c r="E20" s="392" t="s">
        <v>124</v>
      </c>
      <c r="F20" s="413"/>
      <c r="G20" s="436"/>
      <c r="H20" s="456" t="s">
        <v>127</v>
      </c>
      <c r="I20" s="630" t="s">
        <v>57</v>
      </c>
      <c r="J20" s="629"/>
      <c r="K20" s="631"/>
      <c r="L20" s="643"/>
      <c r="M20" s="629"/>
      <c r="N20" s="631"/>
      <c r="O20" s="616"/>
      <c r="P20" s="631"/>
      <c r="Q20" s="640"/>
      <c r="R20" s="624"/>
      <c r="S20" s="629"/>
      <c r="T20" s="629"/>
      <c r="U20" s="621"/>
      <c r="V20" s="629"/>
      <c r="W20" s="629"/>
      <c r="X20" s="629"/>
      <c r="Y20" s="683"/>
      <c r="Z20" s="640"/>
      <c r="AA20" s="629"/>
      <c r="AB20" s="629"/>
      <c r="AC20" s="629"/>
      <c r="AD20" s="629"/>
      <c r="AE20" s="629"/>
      <c r="AF20" s="629"/>
      <c r="AG20" s="629"/>
      <c r="AH20" s="629"/>
      <c r="AI20" s="631"/>
      <c r="AJ20" s="855"/>
      <c r="AK20" s="640"/>
      <c r="AL20" s="629"/>
      <c r="AM20" s="637" t="s">
        <v>57</v>
      </c>
      <c r="AN20" s="629"/>
      <c r="AO20" s="631"/>
      <c r="AP20" s="865"/>
      <c r="AQ20" s="685"/>
      <c r="AR20" s="681"/>
      <c r="AS20" s="680"/>
      <c r="AT20" s="682"/>
      <c r="AU20" s="684"/>
    </row>
    <row r="21" spans="1:47" s="390" customFormat="1" ht="56.25" customHeight="1">
      <c r="A21" s="992" t="s">
        <v>396</v>
      </c>
      <c r="B21" s="998"/>
      <c r="C21" s="992" t="s">
        <v>399</v>
      </c>
      <c r="D21" s="427" t="s">
        <v>450</v>
      </c>
      <c r="E21" s="392" t="s">
        <v>124</v>
      </c>
      <c r="F21" s="413"/>
      <c r="G21" s="436"/>
      <c r="H21" s="456" t="s">
        <v>127</v>
      </c>
      <c r="I21" s="630" t="s">
        <v>57</v>
      </c>
      <c r="J21" s="629"/>
      <c r="K21" s="631"/>
      <c r="L21" s="643"/>
      <c r="M21" s="629"/>
      <c r="N21" s="631"/>
      <c r="O21" s="616"/>
      <c r="P21" s="631"/>
      <c r="Q21" s="640"/>
      <c r="R21" s="629"/>
      <c r="S21" s="629"/>
      <c r="T21" s="629"/>
      <c r="U21" s="621"/>
      <c r="V21" s="629"/>
      <c r="W21" s="629"/>
      <c r="X21" s="629"/>
      <c r="Y21" s="695" t="s">
        <v>57</v>
      </c>
      <c r="Z21" s="640"/>
      <c r="AA21" s="629"/>
      <c r="AB21" s="629"/>
      <c r="AC21" s="629"/>
      <c r="AD21" s="629"/>
      <c r="AE21" s="629"/>
      <c r="AF21" s="629"/>
      <c r="AG21" s="629"/>
      <c r="AH21" s="629"/>
      <c r="AI21" s="631"/>
      <c r="AJ21" s="855"/>
      <c r="AK21" s="640"/>
      <c r="AL21" s="629"/>
      <c r="AM21" s="637" t="s">
        <v>57</v>
      </c>
      <c r="AN21" s="629"/>
      <c r="AO21" s="644" t="s">
        <v>57</v>
      </c>
      <c r="AP21" s="866"/>
      <c r="AQ21" s="685"/>
      <c r="AR21" s="681"/>
      <c r="AS21" s="680"/>
      <c r="AT21" s="682"/>
      <c r="AU21" s="684"/>
    </row>
    <row r="22" spans="1:47" s="390" customFormat="1" ht="56.25" customHeight="1">
      <c r="A22" s="992"/>
      <c r="B22" s="999"/>
      <c r="C22" s="993"/>
      <c r="D22" s="427" t="s">
        <v>451</v>
      </c>
      <c r="E22" s="392" t="s">
        <v>124</v>
      </c>
      <c r="F22" s="413"/>
      <c r="G22" s="436"/>
      <c r="H22" s="456" t="s">
        <v>127</v>
      </c>
      <c r="I22" s="630" t="s">
        <v>57</v>
      </c>
      <c r="J22" s="629"/>
      <c r="K22" s="631"/>
      <c r="L22" s="643"/>
      <c r="M22" s="629"/>
      <c r="N22" s="631"/>
      <c r="O22" s="616"/>
      <c r="P22" s="644" t="s">
        <v>57</v>
      </c>
      <c r="Q22" s="640"/>
      <c r="R22" s="629"/>
      <c r="S22" s="629"/>
      <c r="T22" s="629"/>
      <c r="U22" s="621"/>
      <c r="V22" s="629"/>
      <c r="W22" s="629"/>
      <c r="X22" s="629"/>
      <c r="Y22" s="695" t="s">
        <v>57</v>
      </c>
      <c r="Z22" s="640"/>
      <c r="AA22" s="629"/>
      <c r="AB22" s="629"/>
      <c r="AC22" s="629"/>
      <c r="AD22" s="629"/>
      <c r="AE22" s="629"/>
      <c r="AF22" s="629"/>
      <c r="AG22" s="629"/>
      <c r="AH22" s="629"/>
      <c r="AI22" s="631"/>
      <c r="AJ22" s="854"/>
      <c r="AK22" s="640"/>
      <c r="AL22" s="629"/>
      <c r="AM22" s="637" t="s">
        <v>57</v>
      </c>
      <c r="AN22" s="629"/>
      <c r="AO22" s="631"/>
      <c r="AP22" s="866"/>
      <c r="AQ22" s="685"/>
      <c r="AR22" s="681"/>
      <c r="AS22" s="680"/>
      <c r="AT22" s="682"/>
      <c r="AU22" s="684"/>
    </row>
    <row r="23" spans="1:47" s="390" customFormat="1" ht="56.25" customHeight="1">
      <c r="A23" s="992"/>
      <c r="B23" s="999"/>
      <c r="C23" s="993"/>
      <c r="D23" s="427" t="s">
        <v>452</v>
      </c>
      <c r="E23" s="392" t="s">
        <v>124</v>
      </c>
      <c r="F23" s="413"/>
      <c r="G23" s="436"/>
      <c r="H23" s="456" t="s">
        <v>127</v>
      </c>
      <c r="I23" s="686"/>
      <c r="J23" s="629"/>
      <c r="K23" s="631"/>
      <c r="L23" s="643"/>
      <c r="M23" s="629"/>
      <c r="N23" s="631"/>
      <c r="O23" s="616"/>
      <c r="P23" s="631"/>
      <c r="Q23" s="640"/>
      <c r="R23" s="629"/>
      <c r="S23" s="629"/>
      <c r="T23" s="629"/>
      <c r="U23" s="621"/>
      <c r="V23" s="629"/>
      <c r="W23" s="629"/>
      <c r="X23" s="629"/>
      <c r="Y23" s="683"/>
      <c r="Z23" s="640"/>
      <c r="AA23" s="629"/>
      <c r="AB23" s="629"/>
      <c r="AC23" s="629"/>
      <c r="AD23" s="629"/>
      <c r="AE23" s="629"/>
      <c r="AF23" s="629"/>
      <c r="AG23" s="629"/>
      <c r="AH23" s="629"/>
      <c r="AI23" s="631"/>
      <c r="AJ23" s="846"/>
      <c r="AK23" s="640"/>
      <c r="AL23" s="629"/>
      <c r="AM23" s="637" t="s">
        <v>57</v>
      </c>
      <c r="AN23" s="629"/>
      <c r="AO23" s="631"/>
      <c r="AP23" s="866"/>
      <c r="AQ23" s="685"/>
      <c r="AR23" s="681"/>
      <c r="AS23" s="680"/>
      <c r="AT23" s="682"/>
      <c r="AU23" s="684"/>
    </row>
    <row r="24" spans="1:47" s="390" customFormat="1" ht="56.25" customHeight="1">
      <c r="A24" s="992"/>
      <c r="B24" s="999"/>
      <c r="C24" s="993"/>
      <c r="D24" s="427" t="s">
        <v>453</v>
      </c>
      <c r="E24" s="392" t="s">
        <v>124</v>
      </c>
      <c r="F24" s="413"/>
      <c r="G24" s="436"/>
      <c r="H24" s="456" t="s">
        <v>127</v>
      </c>
      <c r="I24" s="686"/>
      <c r="J24" s="629"/>
      <c r="K24" s="636"/>
      <c r="L24" s="643"/>
      <c r="M24" s="634"/>
      <c r="N24" s="636"/>
      <c r="O24" s="616"/>
      <c r="P24" s="636"/>
      <c r="Q24" s="642"/>
      <c r="R24" s="629"/>
      <c r="S24" s="634"/>
      <c r="T24" s="634"/>
      <c r="U24" s="621"/>
      <c r="V24" s="634"/>
      <c r="W24" s="634"/>
      <c r="X24" s="634"/>
      <c r="Y24" s="691"/>
      <c r="Z24" s="642"/>
      <c r="AA24" s="634"/>
      <c r="AB24" s="635"/>
      <c r="AC24" s="635"/>
      <c r="AD24" s="634"/>
      <c r="AE24" s="634"/>
      <c r="AF24" s="635"/>
      <c r="AG24" s="635"/>
      <c r="AH24" s="634"/>
      <c r="AI24" s="636"/>
      <c r="AJ24" s="846"/>
      <c r="AK24" s="642"/>
      <c r="AL24" s="635"/>
      <c r="AM24" s="637" t="s">
        <v>57</v>
      </c>
      <c r="AN24" s="634"/>
      <c r="AO24" s="636"/>
      <c r="AP24" s="866"/>
      <c r="AQ24" s="678"/>
      <c r="AR24" s="681"/>
      <c r="AS24" s="680"/>
      <c r="AT24" s="687"/>
      <c r="AU24" s="688"/>
    </row>
    <row r="25" spans="1:47" s="390" customFormat="1" ht="56.25" customHeight="1">
      <c r="A25" s="992" t="s">
        <v>396</v>
      </c>
      <c r="B25" s="998"/>
      <c r="C25" s="992" t="s">
        <v>400</v>
      </c>
      <c r="D25" s="427" t="s">
        <v>454</v>
      </c>
      <c r="E25" s="392" t="s">
        <v>124</v>
      </c>
      <c r="F25" s="413"/>
      <c r="G25" s="436"/>
      <c r="H25" s="456" t="s">
        <v>127</v>
      </c>
      <c r="I25" s="630" t="s">
        <v>57</v>
      </c>
      <c r="J25" s="629"/>
      <c r="K25" s="636"/>
      <c r="L25" s="643"/>
      <c r="M25" s="634"/>
      <c r="N25" s="636"/>
      <c r="O25" s="616"/>
      <c r="P25" s="644" t="s">
        <v>57</v>
      </c>
      <c r="Q25" s="642"/>
      <c r="R25" s="625"/>
      <c r="S25" s="634"/>
      <c r="T25" s="634"/>
      <c r="U25" s="621"/>
      <c r="V25" s="634"/>
      <c r="W25" s="634"/>
      <c r="X25" s="634"/>
      <c r="Y25" s="695" t="s">
        <v>57</v>
      </c>
      <c r="Z25" s="642"/>
      <c r="AA25" s="634"/>
      <c r="AB25" s="635"/>
      <c r="AC25" s="635"/>
      <c r="AD25" s="634"/>
      <c r="AE25" s="634"/>
      <c r="AF25" s="635"/>
      <c r="AG25" s="635"/>
      <c r="AH25" s="634"/>
      <c r="AI25" s="636"/>
      <c r="AJ25" s="846"/>
      <c r="AK25" s="642"/>
      <c r="AL25" s="635"/>
      <c r="AM25" s="637" t="s">
        <v>57</v>
      </c>
      <c r="AN25" s="634"/>
      <c r="AO25" s="644" t="s">
        <v>57</v>
      </c>
      <c r="AP25" s="866"/>
      <c r="AQ25" s="685"/>
      <c r="AR25" s="681"/>
      <c r="AS25" s="680"/>
      <c r="AT25" s="687"/>
      <c r="AU25" s="688"/>
    </row>
    <row r="26" spans="1:47" s="390" customFormat="1" ht="56.25" customHeight="1">
      <c r="A26" s="992"/>
      <c r="B26" s="999"/>
      <c r="C26" s="993"/>
      <c r="D26" s="427" t="s">
        <v>455</v>
      </c>
      <c r="E26" s="392" t="s">
        <v>124</v>
      </c>
      <c r="F26" s="413"/>
      <c r="G26" s="436"/>
      <c r="H26" s="456" t="s">
        <v>127</v>
      </c>
      <c r="I26" s="630" t="s">
        <v>57</v>
      </c>
      <c r="J26" s="629"/>
      <c r="K26" s="636"/>
      <c r="L26" s="643"/>
      <c r="M26" s="634"/>
      <c r="N26" s="636"/>
      <c r="O26" s="616"/>
      <c r="P26" s="636"/>
      <c r="Q26" s="642"/>
      <c r="R26" s="629"/>
      <c r="S26" s="634"/>
      <c r="T26" s="634"/>
      <c r="U26" s="621"/>
      <c r="V26" s="634"/>
      <c r="W26" s="634"/>
      <c r="X26" s="634"/>
      <c r="Y26" s="691"/>
      <c r="Z26" s="642"/>
      <c r="AA26" s="634"/>
      <c r="AB26" s="635"/>
      <c r="AC26" s="635"/>
      <c r="AD26" s="634"/>
      <c r="AE26" s="634"/>
      <c r="AF26" s="635"/>
      <c r="AG26" s="635"/>
      <c r="AH26" s="634"/>
      <c r="AI26" s="636"/>
      <c r="AJ26" s="846"/>
      <c r="AK26" s="642"/>
      <c r="AL26" s="635"/>
      <c r="AM26" s="635"/>
      <c r="AN26" s="634"/>
      <c r="AO26" s="636"/>
      <c r="AP26" s="866"/>
      <c r="AQ26" s="685"/>
      <c r="AR26" s="681"/>
      <c r="AS26" s="680"/>
      <c r="AT26" s="687"/>
      <c r="AU26" s="688"/>
    </row>
    <row r="27" spans="1:47" s="390" customFormat="1" ht="56.25" customHeight="1">
      <c r="A27" s="992"/>
      <c r="B27" s="999"/>
      <c r="C27" s="993"/>
      <c r="D27" s="427" t="s">
        <v>456</v>
      </c>
      <c r="E27" s="392" t="s">
        <v>124</v>
      </c>
      <c r="F27" s="413"/>
      <c r="G27" s="436"/>
      <c r="H27" s="456" t="s">
        <v>127</v>
      </c>
      <c r="I27" s="686"/>
      <c r="J27" s="629"/>
      <c r="K27" s="636"/>
      <c r="L27" s="643"/>
      <c r="M27" s="634"/>
      <c r="N27" s="636"/>
      <c r="O27" s="616"/>
      <c r="P27" s="644" t="s">
        <v>57</v>
      </c>
      <c r="Q27" s="642"/>
      <c r="R27" s="629"/>
      <c r="S27" s="634"/>
      <c r="T27" s="634"/>
      <c r="U27" s="621"/>
      <c r="V27" s="634"/>
      <c r="W27" s="634"/>
      <c r="X27" s="634"/>
      <c r="Y27" s="695" t="s">
        <v>57</v>
      </c>
      <c r="Z27" s="642"/>
      <c r="AA27" s="634"/>
      <c r="AB27" s="635"/>
      <c r="AC27" s="635"/>
      <c r="AD27" s="634"/>
      <c r="AE27" s="634"/>
      <c r="AF27" s="635"/>
      <c r="AG27" s="635"/>
      <c r="AH27" s="634"/>
      <c r="AI27" s="636"/>
      <c r="AJ27" s="846"/>
      <c r="AK27" s="642"/>
      <c r="AL27" s="635"/>
      <c r="AM27" s="637" t="s">
        <v>57</v>
      </c>
      <c r="AN27" s="634"/>
      <c r="AO27" s="636"/>
      <c r="AP27" s="866"/>
      <c r="AQ27" s="685"/>
      <c r="AR27" s="681"/>
      <c r="AS27" s="680"/>
      <c r="AT27" s="687"/>
      <c r="AU27" s="688"/>
    </row>
    <row r="28" spans="1:47" s="390" customFormat="1" ht="56.25" customHeight="1">
      <c r="A28" s="992"/>
      <c r="B28" s="999"/>
      <c r="C28" s="993"/>
      <c r="D28" s="427" t="s">
        <v>457</v>
      </c>
      <c r="E28" s="392" t="s">
        <v>124</v>
      </c>
      <c r="F28" s="413"/>
      <c r="G28" s="436"/>
      <c r="H28" s="456" t="s">
        <v>127</v>
      </c>
      <c r="I28" s="630" t="s">
        <v>57</v>
      </c>
      <c r="J28" s="629"/>
      <c r="K28" s="636"/>
      <c r="L28" s="643"/>
      <c r="M28" s="634"/>
      <c r="N28" s="636"/>
      <c r="O28" s="616"/>
      <c r="P28" s="636"/>
      <c r="Q28" s="642"/>
      <c r="R28" s="629"/>
      <c r="S28" s="634"/>
      <c r="T28" s="634"/>
      <c r="U28" s="621"/>
      <c r="V28" s="634"/>
      <c r="W28" s="634"/>
      <c r="X28" s="634"/>
      <c r="Y28" s="691"/>
      <c r="Z28" s="642"/>
      <c r="AA28" s="634"/>
      <c r="AB28" s="635"/>
      <c r="AC28" s="635"/>
      <c r="AD28" s="634"/>
      <c r="AE28" s="634"/>
      <c r="AF28" s="635"/>
      <c r="AG28" s="635"/>
      <c r="AH28" s="634"/>
      <c r="AI28" s="636"/>
      <c r="AJ28" s="846"/>
      <c r="AK28" s="642"/>
      <c r="AL28" s="635"/>
      <c r="AM28" s="637" t="s">
        <v>57</v>
      </c>
      <c r="AN28" s="634"/>
      <c r="AO28" s="636"/>
      <c r="AP28" s="866"/>
      <c r="AQ28" s="685"/>
      <c r="AR28" s="681"/>
      <c r="AS28" s="680"/>
      <c r="AT28" s="687"/>
      <c r="AU28" s="688"/>
    </row>
    <row r="29" spans="1:47" s="390" customFormat="1" ht="56.25" customHeight="1">
      <c r="A29" s="992"/>
      <c r="B29" s="999"/>
      <c r="C29" s="993"/>
      <c r="D29" s="427" t="s">
        <v>458</v>
      </c>
      <c r="E29" s="392" t="s">
        <v>124</v>
      </c>
      <c r="F29" s="413"/>
      <c r="G29" s="436"/>
      <c r="H29" s="456" t="s">
        <v>127</v>
      </c>
      <c r="I29" s="630" t="s">
        <v>57</v>
      </c>
      <c r="J29" s="629"/>
      <c r="K29" s="636"/>
      <c r="L29" s="643"/>
      <c r="M29" s="634"/>
      <c r="N29" s="636"/>
      <c r="O29" s="616"/>
      <c r="P29" s="644" t="s">
        <v>57</v>
      </c>
      <c r="Q29" s="642"/>
      <c r="R29" s="629"/>
      <c r="S29" s="634"/>
      <c r="T29" s="634"/>
      <c r="U29" s="621"/>
      <c r="V29" s="634"/>
      <c r="W29" s="634"/>
      <c r="X29" s="634"/>
      <c r="Y29" s="695" t="s">
        <v>57</v>
      </c>
      <c r="Z29" s="642"/>
      <c r="AA29" s="634"/>
      <c r="AB29" s="635"/>
      <c r="AC29" s="635"/>
      <c r="AD29" s="634"/>
      <c r="AE29" s="634"/>
      <c r="AF29" s="635"/>
      <c r="AG29" s="635"/>
      <c r="AH29" s="634"/>
      <c r="AI29" s="636"/>
      <c r="AJ29" s="846"/>
      <c r="AK29" s="642"/>
      <c r="AL29" s="635"/>
      <c r="AM29" s="637" t="s">
        <v>57</v>
      </c>
      <c r="AN29" s="634"/>
      <c r="AO29" s="644" t="s">
        <v>57</v>
      </c>
      <c r="AP29" s="866"/>
      <c r="AQ29" s="685"/>
      <c r="AR29" s="681"/>
      <c r="AS29" s="680"/>
      <c r="AT29" s="687"/>
      <c r="AU29" s="688"/>
    </row>
    <row r="30" spans="1:47" s="390" customFormat="1" ht="56.25" customHeight="1">
      <c r="A30" s="992" t="s">
        <v>396</v>
      </c>
      <c r="B30" s="998"/>
      <c r="C30" s="992" t="s">
        <v>401</v>
      </c>
      <c r="D30" s="556" t="s">
        <v>647</v>
      </c>
      <c r="E30" s="392" t="s">
        <v>124</v>
      </c>
      <c r="F30" s="413"/>
      <c r="G30" s="436"/>
      <c r="H30" s="456" t="s">
        <v>127</v>
      </c>
      <c r="I30" s="686"/>
      <c r="J30" s="629"/>
      <c r="K30" s="631"/>
      <c r="L30" s="643"/>
      <c r="M30" s="629"/>
      <c r="N30" s="631"/>
      <c r="O30" s="616"/>
      <c r="P30" s="631"/>
      <c r="Q30" s="640"/>
      <c r="R30" s="629"/>
      <c r="S30" s="629"/>
      <c r="T30" s="629"/>
      <c r="U30" s="621"/>
      <c r="V30" s="629"/>
      <c r="W30" s="629"/>
      <c r="X30" s="629"/>
      <c r="Y30" s="683"/>
      <c r="Z30" s="640"/>
      <c r="AA30" s="629"/>
      <c r="AB30" s="629"/>
      <c r="AC30" s="629"/>
      <c r="AD30" s="629"/>
      <c r="AE30" s="629"/>
      <c r="AF30" s="629"/>
      <c r="AG30" s="629"/>
      <c r="AH30" s="629"/>
      <c r="AI30" s="631"/>
      <c r="AJ30" s="846"/>
      <c r="AK30" s="640"/>
      <c r="AL30" s="629"/>
      <c r="AM30" s="629"/>
      <c r="AN30" s="629"/>
      <c r="AO30" s="631"/>
      <c r="AP30" s="867"/>
      <c r="AQ30" s="685"/>
      <c r="AR30" s="681"/>
      <c r="AS30" s="680"/>
      <c r="AT30" s="682"/>
      <c r="AU30" s="684"/>
    </row>
    <row r="31" spans="1:47" s="390" customFormat="1" ht="56.25" customHeight="1" thickBot="1">
      <c r="A31" s="1001"/>
      <c r="B31" s="1000"/>
      <c r="C31" s="994"/>
      <c r="D31" s="429" t="s">
        <v>459</v>
      </c>
      <c r="E31" s="404" t="s">
        <v>124</v>
      </c>
      <c r="F31" s="505"/>
      <c r="G31" s="437"/>
      <c r="H31" s="457" t="s">
        <v>127</v>
      </c>
      <c r="I31" s="630" t="s">
        <v>57</v>
      </c>
      <c r="J31" s="629"/>
      <c r="K31" s="631"/>
      <c r="L31" s="643"/>
      <c r="M31" s="629"/>
      <c r="N31" s="631"/>
      <c r="O31" s="616"/>
      <c r="P31" s="631"/>
      <c r="Q31" s="640"/>
      <c r="R31" s="637" t="s">
        <v>57</v>
      </c>
      <c r="S31" s="629"/>
      <c r="T31" s="629"/>
      <c r="U31" s="621"/>
      <c r="V31" s="629"/>
      <c r="W31" s="629"/>
      <c r="X31" s="629"/>
      <c r="Y31" s="683"/>
      <c r="Z31" s="640"/>
      <c r="AA31" s="629"/>
      <c r="AB31" s="629"/>
      <c r="AC31" s="629"/>
      <c r="AD31" s="629"/>
      <c r="AE31" s="629"/>
      <c r="AF31" s="629"/>
      <c r="AG31" s="629"/>
      <c r="AH31" s="629"/>
      <c r="AI31" s="631"/>
      <c r="AJ31" s="846"/>
      <c r="AK31" s="640"/>
      <c r="AL31" s="637" t="s">
        <v>57</v>
      </c>
      <c r="AM31" s="637" t="s">
        <v>57</v>
      </c>
      <c r="AN31" s="629"/>
      <c r="AO31" s="631"/>
      <c r="AP31" s="866"/>
      <c r="AQ31" s="685"/>
      <c r="AR31" s="681"/>
      <c r="AS31" s="680"/>
      <c r="AT31" s="682"/>
      <c r="AU31" s="684"/>
    </row>
    <row r="32" spans="1:47" ht="56.25" customHeight="1">
      <c r="A32" s="954" t="s">
        <v>397</v>
      </c>
      <c r="B32" s="976"/>
      <c r="C32" s="972" t="s">
        <v>402</v>
      </c>
      <c r="D32" s="430" t="s">
        <v>460</v>
      </c>
      <c r="E32" s="401" t="s">
        <v>126</v>
      </c>
      <c r="F32" s="414"/>
      <c r="G32" s="483"/>
      <c r="H32" s="155" t="s">
        <v>127</v>
      </c>
      <c r="I32" s="686"/>
      <c r="J32" s="629"/>
      <c r="K32" s="631"/>
      <c r="L32" s="643"/>
      <c r="M32" s="629"/>
      <c r="N32" s="631"/>
      <c r="O32" s="616"/>
      <c r="P32" s="631"/>
      <c r="Q32" s="640"/>
      <c r="R32" s="629"/>
      <c r="S32" s="629"/>
      <c r="T32" s="637" t="s">
        <v>57</v>
      </c>
      <c r="U32" s="637" t="s">
        <v>57</v>
      </c>
      <c r="V32" s="629"/>
      <c r="W32" s="629"/>
      <c r="X32" s="637" t="s">
        <v>57</v>
      </c>
      <c r="Y32" s="683"/>
      <c r="Z32" s="630" t="s">
        <v>57</v>
      </c>
      <c r="AA32" s="629"/>
      <c r="AB32" s="629"/>
      <c r="AC32" s="629"/>
      <c r="AD32" s="629"/>
      <c r="AE32" s="629"/>
      <c r="AF32" s="629"/>
      <c r="AG32" s="629"/>
      <c r="AH32" s="629"/>
      <c r="AI32" s="631"/>
      <c r="AJ32" s="853" t="s">
        <v>57</v>
      </c>
      <c r="AK32" s="640"/>
      <c r="AL32" s="629"/>
      <c r="AM32" s="629"/>
      <c r="AN32" s="629"/>
      <c r="AO32" s="631"/>
      <c r="AP32" s="611"/>
      <c r="AQ32" s="685"/>
      <c r="AR32" s="689"/>
      <c r="AS32" s="690"/>
      <c r="AT32" s="630" t="s">
        <v>57</v>
      </c>
      <c r="AU32" s="644" t="s">
        <v>57</v>
      </c>
    </row>
    <row r="33" spans="1:47" ht="56.25" customHeight="1">
      <c r="A33" s="954"/>
      <c r="B33" s="977"/>
      <c r="C33" s="973"/>
      <c r="D33" s="394" t="s">
        <v>461</v>
      </c>
      <c r="E33" s="391" t="s">
        <v>126</v>
      </c>
      <c r="F33" s="415"/>
      <c r="G33" s="484"/>
      <c r="H33" s="156" t="s">
        <v>127</v>
      </c>
      <c r="I33" s="630" t="s">
        <v>57</v>
      </c>
      <c r="J33" s="629"/>
      <c r="K33" s="631"/>
      <c r="L33" s="643"/>
      <c r="M33" s="629"/>
      <c r="N33" s="631"/>
      <c r="O33" s="616"/>
      <c r="P33" s="631"/>
      <c r="Q33" s="640"/>
      <c r="R33" s="629"/>
      <c r="S33" s="629"/>
      <c r="T33" s="637" t="s">
        <v>57</v>
      </c>
      <c r="U33" s="621"/>
      <c r="V33" s="629"/>
      <c r="W33" s="637" t="s">
        <v>57</v>
      </c>
      <c r="X33" s="629"/>
      <c r="Y33" s="683"/>
      <c r="Z33" s="640"/>
      <c r="AA33" s="629"/>
      <c r="AB33" s="629"/>
      <c r="AC33" s="629"/>
      <c r="AD33" s="629"/>
      <c r="AE33" s="629"/>
      <c r="AF33" s="629"/>
      <c r="AG33" s="629"/>
      <c r="AH33" s="629"/>
      <c r="AI33" s="631"/>
      <c r="AJ33" s="853" t="s">
        <v>57</v>
      </c>
      <c r="AK33" s="640"/>
      <c r="AL33" s="629"/>
      <c r="AM33" s="629"/>
      <c r="AN33" s="629"/>
      <c r="AO33" s="631"/>
      <c r="AP33" s="611"/>
      <c r="AQ33" s="685"/>
      <c r="AR33" s="689"/>
      <c r="AS33" s="690"/>
      <c r="AT33" s="630" t="s">
        <v>57</v>
      </c>
      <c r="AU33" s="644" t="s">
        <v>57</v>
      </c>
    </row>
    <row r="34" spans="1:47" ht="56.25" customHeight="1">
      <c r="A34" s="954"/>
      <c r="B34" s="977"/>
      <c r="C34" s="973"/>
      <c r="D34" s="394" t="s">
        <v>462</v>
      </c>
      <c r="E34" s="391" t="s">
        <v>126</v>
      </c>
      <c r="F34" s="415"/>
      <c r="G34" s="484"/>
      <c r="H34" s="156" t="s">
        <v>127</v>
      </c>
      <c r="I34" s="630" t="s">
        <v>57</v>
      </c>
      <c r="J34" s="629"/>
      <c r="K34" s="631"/>
      <c r="L34" s="643"/>
      <c r="M34" s="629"/>
      <c r="N34" s="631"/>
      <c r="O34" s="616"/>
      <c r="P34" s="631"/>
      <c r="Q34" s="640"/>
      <c r="R34" s="629"/>
      <c r="S34" s="629"/>
      <c r="T34" s="637" t="s">
        <v>57</v>
      </c>
      <c r="U34" s="621"/>
      <c r="V34" s="629"/>
      <c r="W34" s="637" t="s">
        <v>57</v>
      </c>
      <c r="X34" s="629"/>
      <c r="Y34" s="683"/>
      <c r="Z34" s="640"/>
      <c r="AA34" s="629"/>
      <c r="AB34" s="629"/>
      <c r="AC34" s="629"/>
      <c r="AD34" s="629"/>
      <c r="AE34" s="629"/>
      <c r="AF34" s="629"/>
      <c r="AG34" s="629"/>
      <c r="AH34" s="629"/>
      <c r="AI34" s="631"/>
      <c r="AJ34" s="846"/>
      <c r="AK34" s="640"/>
      <c r="AL34" s="629"/>
      <c r="AM34" s="637" t="s">
        <v>57</v>
      </c>
      <c r="AN34" s="629"/>
      <c r="AO34" s="631"/>
      <c r="AP34" s="611"/>
      <c r="AQ34" s="685"/>
      <c r="AR34" s="689"/>
      <c r="AS34" s="690"/>
      <c r="AT34" s="630" t="s">
        <v>57</v>
      </c>
      <c r="AU34" s="644" t="s">
        <v>57</v>
      </c>
    </row>
    <row r="35" spans="1:47" ht="56.25" customHeight="1">
      <c r="A35" s="954"/>
      <c r="B35" s="977"/>
      <c r="C35" s="973"/>
      <c r="D35" s="394" t="s">
        <v>463</v>
      </c>
      <c r="E35" s="391" t="s">
        <v>126</v>
      </c>
      <c r="F35" s="415"/>
      <c r="G35" s="484"/>
      <c r="H35" s="156" t="s">
        <v>127</v>
      </c>
      <c r="I35" s="630" t="s">
        <v>57</v>
      </c>
      <c r="J35" s="629"/>
      <c r="K35" s="631"/>
      <c r="L35" s="643"/>
      <c r="M35" s="629"/>
      <c r="N35" s="631"/>
      <c r="O35" s="616"/>
      <c r="P35" s="644" t="s">
        <v>57</v>
      </c>
      <c r="Q35" s="640"/>
      <c r="R35" s="629"/>
      <c r="S35" s="629"/>
      <c r="T35" s="629"/>
      <c r="U35" s="621"/>
      <c r="V35" s="629"/>
      <c r="W35" s="637" t="s">
        <v>57</v>
      </c>
      <c r="X35" s="629"/>
      <c r="Y35" s="683"/>
      <c r="Z35" s="640"/>
      <c r="AA35" s="629"/>
      <c r="AB35" s="629"/>
      <c r="AC35" s="629"/>
      <c r="AD35" s="629"/>
      <c r="AE35" s="629"/>
      <c r="AF35" s="629"/>
      <c r="AG35" s="629"/>
      <c r="AH35" s="629"/>
      <c r="AI35" s="631"/>
      <c r="AJ35" s="846"/>
      <c r="AK35" s="640"/>
      <c r="AL35" s="629"/>
      <c r="AM35" s="637" t="s">
        <v>57</v>
      </c>
      <c r="AN35" s="629"/>
      <c r="AO35" s="631"/>
      <c r="AP35" s="611"/>
      <c r="AQ35" s="685"/>
      <c r="AR35" s="689"/>
      <c r="AS35" s="690"/>
      <c r="AT35" s="630" t="s">
        <v>57</v>
      </c>
      <c r="AU35" s="644" t="s">
        <v>57</v>
      </c>
    </row>
    <row r="36" spans="1:47" ht="56.25" customHeight="1">
      <c r="A36" s="954"/>
      <c r="B36" s="977"/>
      <c r="C36" s="973"/>
      <c r="D36" s="394" t="s">
        <v>464</v>
      </c>
      <c r="E36" s="391" t="s">
        <v>126</v>
      </c>
      <c r="F36" s="415"/>
      <c r="G36" s="484"/>
      <c r="H36" s="156" t="s">
        <v>127</v>
      </c>
      <c r="I36" s="686"/>
      <c r="J36" s="629"/>
      <c r="K36" s="631"/>
      <c r="L36" s="643"/>
      <c r="M36" s="629"/>
      <c r="N36" s="631"/>
      <c r="O36" s="616"/>
      <c r="P36" s="631"/>
      <c r="Q36" s="640"/>
      <c r="R36" s="629"/>
      <c r="S36" s="629"/>
      <c r="T36" s="629"/>
      <c r="U36" s="621"/>
      <c r="V36" s="629"/>
      <c r="W36" s="637" t="s">
        <v>57</v>
      </c>
      <c r="X36" s="629"/>
      <c r="Y36" s="683"/>
      <c r="Z36" s="640"/>
      <c r="AA36" s="629"/>
      <c r="AB36" s="629"/>
      <c r="AC36" s="629"/>
      <c r="AD36" s="629"/>
      <c r="AE36" s="629"/>
      <c r="AF36" s="629"/>
      <c r="AG36" s="629"/>
      <c r="AH36" s="629"/>
      <c r="AI36" s="631"/>
      <c r="AJ36" s="853" t="s">
        <v>57</v>
      </c>
      <c r="AK36" s="640"/>
      <c r="AL36" s="629"/>
      <c r="AM36" s="629"/>
      <c r="AN36" s="629"/>
      <c r="AO36" s="631"/>
      <c r="AP36" s="611"/>
      <c r="AQ36" s="685"/>
      <c r="AR36" s="689"/>
      <c r="AS36" s="690"/>
      <c r="AT36" s="630" t="s">
        <v>57</v>
      </c>
      <c r="AU36" s="644" t="s">
        <v>57</v>
      </c>
    </row>
    <row r="37" spans="1:47" ht="56.25" customHeight="1">
      <c r="A37" s="954"/>
      <c r="B37" s="977"/>
      <c r="C37" s="973"/>
      <c r="D37" s="394" t="s">
        <v>465</v>
      </c>
      <c r="E37" s="391" t="s">
        <v>126</v>
      </c>
      <c r="F37" s="415"/>
      <c r="G37" s="484"/>
      <c r="H37" s="156" t="s">
        <v>127</v>
      </c>
      <c r="I37" s="630" t="s">
        <v>57</v>
      </c>
      <c r="J37" s="629"/>
      <c r="K37" s="638"/>
      <c r="L37" s="643"/>
      <c r="M37" s="635"/>
      <c r="N37" s="638"/>
      <c r="O37" s="616"/>
      <c r="P37" s="638"/>
      <c r="Q37" s="643"/>
      <c r="R37" s="629"/>
      <c r="S37" s="635"/>
      <c r="T37" s="637" t="s">
        <v>57</v>
      </c>
      <c r="U37" s="621"/>
      <c r="V37" s="635"/>
      <c r="W37" s="635"/>
      <c r="X37" s="635"/>
      <c r="Y37" s="691"/>
      <c r="Z37" s="643"/>
      <c r="AA37" s="635"/>
      <c r="AB37" s="635"/>
      <c r="AC37" s="635"/>
      <c r="AD37" s="635"/>
      <c r="AE37" s="635"/>
      <c r="AF37" s="635"/>
      <c r="AG37" s="635"/>
      <c r="AH37" s="635"/>
      <c r="AI37" s="638"/>
      <c r="AJ37" s="855"/>
      <c r="AK37" s="643"/>
      <c r="AL37" s="635"/>
      <c r="AM37" s="637" t="s">
        <v>57</v>
      </c>
      <c r="AN37" s="635"/>
      <c r="AO37" s="638"/>
      <c r="AP37" s="611"/>
      <c r="AQ37" s="685"/>
      <c r="AR37" s="689"/>
      <c r="AS37" s="690"/>
      <c r="AT37" s="630" t="s">
        <v>57</v>
      </c>
      <c r="AU37" s="644" t="s">
        <v>57</v>
      </c>
    </row>
    <row r="38" spans="1:47" ht="56.25" customHeight="1">
      <c r="A38" s="954"/>
      <c r="B38" s="977"/>
      <c r="C38" s="973"/>
      <c r="D38" s="394" t="s">
        <v>466</v>
      </c>
      <c r="E38" s="391" t="s">
        <v>126</v>
      </c>
      <c r="F38" s="415"/>
      <c r="G38" s="484"/>
      <c r="H38" s="156" t="s">
        <v>127</v>
      </c>
      <c r="I38" s="686"/>
      <c r="J38" s="629"/>
      <c r="K38" s="631"/>
      <c r="L38" s="643"/>
      <c r="M38" s="629"/>
      <c r="N38" s="631"/>
      <c r="O38" s="616"/>
      <c r="P38" s="631"/>
      <c r="Q38" s="640"/>
      <c r="R38" s="629"/>
      <c r="S38" s="629"/>
      <c r="T38" s="637" t="s">
        <v>57</v>
      </c>
      <c r="U38" s="621"/>
      <c r="V38" s="629"/>
      <c r="W38" s="629"/>
      <c r="X38" s="629"/>
      <c r="Y38" s="683"/>
      <c r="Z38" s="640"/>
      <c r="AA38" s="629"/>
      <c r="AB38" s="629"/>
      <c r="AC38" s="629"/>
      <c r="AD38" s="629"/>
      <c r="AE38" s="629"/>
      <c r="AF38" s="629"/>
      <c r="AG38" s="629"/>
      <c r="AH38" s="629"/>
      <c r="AI38" s="631"/>
      <c r="AJ38" s="855"/>
      <c r="AK38" s="640"/>
      <c r="AL38" s="629"/>
      <c r="AM38" s="629"/>
      <c r="AN38" s="629"/>
      <c r="AO38" s="631"/>
      <c r="AP38" s="611"/>
      <c r="AQ38" s="685"/>
      <c r="AR38" s="689"/>
      <c r="AS38" s="690"/>
      <c r="AT38" s="630" t="s">
        <v>57</v>
      </c>
      <c r="AU38" s="644" t="s">
        <v>57</v>
      </c>
    </row>
    <row r="39" spans="1:47" ht="56.25" customHeight="1">
      <c r="A39" s="954"/>
      <c r="B39" s="977"/>
      <c r="C39" s="973"/>
      <c r="D39" s="394" t="s">
        <v>467</v>
      </c>
      <c r="E39" s="391" t="s">
        <v>126</v>
      </c>
      <c r="F39" s="415"/>
      <c r="G39" s="484"/>
      <c r="H39" s="156" t="s">
        <v>127</v>
      </c>
      <c r="I39" s="630" t="s">
        <v>57</v>
      </c>
      <c r="J39" s="629"/>
      <c r="K39" s="631"/>
      <c r="L39" s="643"/>
      <c r="M39" s="629"/>
      <c r="N39" s="631"/>
      <c r="O39" s="616"/>
      <c r="P39" s="631"/>
      <c r="Q39" s="640"/>
      <c r="R39" s="629"/>
      <c r="S39" s="629"/>
      <c r="T39" s="629"/>
      <c r="U39" s="621"/>
      <c r="V39" s="629"/>
      <c r="W39" s="637" t="s">
        <v>57</v>
      </c>
      <c r="X39" s="629"/>
      <c r="Y39" s="683"/>
      <c r="Z39" s="640"/>
      <c r="AA39" s="629"/>
      <c r="AB39" s="629"/>
      <c r="AC39" s="629"/>
      <c r="AD39" s="629"/>
      <c r="AE39" s="629"/>
      <c r="AF39" s="629"/>
      <c r="AG39" s="629"/>
      <c r="AH39" s="629"/>
      <c r="AI39" s="631"/>
      <c r="AJ39" s="853" t="s">
        <v>57</v>
      </c>
      <c r="AK39" s="640"/>
      <c r="AL39" s="629"/>
      <c r="AM39" s="629"/>
      <c r="AN39" s="629"/>
      <c r="AO39" s="631"/>
      <c r="AP39" s="611"/>
      <c r="AQ39" s="685"/>
      <c r="AR39" s="689"/>
      <c r="AS39" s="690"/>
      <c r="AT39" s="630" t="s">
        <v>57</v>
      </c>
      <c r="AU39" s="644" t="s">
        <v>57</v>
      </c>
    </row>
    <row r="40" spans="1:47" ht="56.25" customHeight="1">
      <c r="A40" s="955" t="s">
        <v>397</v>
      </c>
      <c r="B40" s="978"/>
      <c r="C40" s="974" t="s">
        <v>403</v>
      </c>
      <c r="D40" s="394" t="s">
        <v>468</v>
      </c>
      <c r="E40" s="391" t="s">
        <v>126</v>
      </c>
      <c r="F40" s="415"/>
      <c r="G40" s="484"/>
      <c r="H40" s="156" t="s">
        <v>127</v>
      </c>
      <c r="I40" s="630" t="s">
        <v>57</v>
      </c>
      <c r="J40" s="629"/>
      <c r="K40" s="631"/>
      <c r="L40" s="643"/>
      <c r="M40" s="629"/>
      <c r="N40" s="631"/>
      <c r="O40" s="616"/>
      <c r="P40" s="631"/>
      <c r="Q40" s="640"/>
      <c r="R40" s="629"/>
      <c r="S40" s="629"/>
      <c r="T40" s="629"/>
      <c r="U40" s="621"/>
      <c r="V40" s="637" t="s">
        <v>57</v>
      </c>
      <c r="W40" s="629"/>
      <c r="X40" s="629"/>
      <c r="Y40" s="683"/>
      <c r="Z40" s="640"/>
      <c r="AA40" s="629"/>
      <c r="AB40" s="629"/>
      <c r="AC40" s="629"/>
      <c r="AD40" s="629"/>
      <c r="AE40" s="629"/>
      <c r="AF40" s="629"/>
      <c r="AG40" s="629"/>
      <c r="AH40" s="629"/>
      <c r="AI40" s="631"/>
      <c r="AJ40" s="854"/>
      <c r="AK40" s="640"/>
      <c r="AL40" s="629"/>
      <c r="AM40" s="637" t="s">
        <v>57</v>
      </c>
      <c r="AN40" s="629"/>
      <c r="AO40" s="631"/>
      <c r="AP40" s="868"/>
      <c r="AQ40" s="685"/>
      <c r="AR40" s="689"/>
      <c r="AS40" s="690"/>
      <c r="AT40" s="630" t="s">
        <v>57</v>
      </c>
      <c r="AU40" s="692"/>
    </row>
    <row r="41" spans="1:47" ht="56.25" customHeight="1">
      <c r="A41" s="955"/>
      <c r="B41" s="977"/>
      <c r="C41" s="973"/>
      <c r="D41" s="394" t="s">
        <v>469</v>
      </c>
      <c r="E41" s="391" t="s">
        <v>126</v>
      </c>
      <c r="F41" s="415"/>
      <c r="G41" s="484"/>
      <c r="H41" s="156" t="s">
        <v>127</v>
      </c>
      <c r="I41" s="630" t="s">
        <v>57</v>
      </c>
      <c r="J41" s="629"/>
      <c r="K41" s="631"/>
      <c r="L41" s="643"/>
      <c r="M41" s="629"/>
      <c r="N41" s="631"/>
      <c r="O41" s="616"/>
      <c r="P41" s="631"/>
      <c r="Q41" s="640"/>
      <c r="R41" s="629"/>
      <c r="S41" s="629"/>
      <c r="T41" s="629"/>
      <c r="U41" s="621"/>
      <c r="V41" s="637" t="s">
        <v>57</v>
      </c>
      <c r="W41" s="629"/>
      <c r="X41" s="629"/>
      <c r="Y41" s="683"/>
      <c r="Z41" s="640"/>
      <c r="AA41" s="629"/>
      <c r="AB41" s="629"/>
      <c r="AC41" s="629"/>
      <c r="AD41" s="629"/>
      <c r="AE41" s="629"/>
      <c r="AF41" s="629"/>
      <c r="AG41" s="629"/>
      <c r="AH41" s="629"/>
      <c r="AI41" s="631"/>
      <c r="AJ41" s="855"/>
      <c r="AK41" s="640"/>
      <c r="AL41" s="629"/>
      <c r="AM41" s="629"/>
      <c r="AN41" s="629"/>
      <c r="AO41" s="631"/>
      <c r="AP41" s="865"/>
      <c r="AQ41" s="685"/>
      <c r="AR41" s="689"/>
      <c r="AS41" s="690"/>
      <c r="AT41" s="682"/>
      <c r="AU41" s="684"/>
    </row>
    <row r="42" spans="1:47" ht="56.25" customHeight="1">
      <c r="A42" s="955"/>
      <c r="B42" s="977"/>
      <c r="C42" s="973"/>
      <c r="D42" s="394" t="s">
        <v>470</v>
      </c>
      <c r="E42" s="391" t="s">
        <v>126</v>
      </c>
      <c r="F42" s="415"/>
      <c r="G42" s="484"/>
      <c r="H42" s="156" t="s">
        <v>127</v>
      </c>
      <c r="I42" s="686"/>
      <c r="J42" s="629"/>
      <c r="K42" s="631"/>
      <c r="L42" s="643"/>
      <c r="M42" s="629"/>
      <c r="N42" s="631"/>
      <c r="O42" s="616"/>
      <c r="P42" s="631"/>
      <c r="Q42" s="640"/>
      <c r="R42" s="629"/>
      <c r="S42" s="629"/>
      <c r="T42" s="629"/>
      <c r="U42" s="621"/>
      <c r="V42" s="637" t="s">
        <v>57</v>
      </c>
      <c r="W42" s="629"/>
      <c r="X42" s="629"/>
      <c r="Y42" s="683"/>
      <c r="Z42" s="640"/>
      <c r="AA42" s="629"/>
      <c r="AB42" s="629"/>
      <c r="AC42" s="629"/>
      <c r="AD42" s="629"/>
      <c r="AE42" s="629"/>
      <c r="AF42" s="629"/>
      <c r="AG42" s="629"/>
      <c r="AH42" s="629"/>
      <c r="AI42" s="631"/>
      <c r="AJ42" s="855"/>
      <c r="AK42" s="640"/>
      <c r="AL42" s="629"/>
      <c r="AM42" s="629"/>
      <c r="AN42" s="629"/>
      <c r="AO42" s="631"/>
      <c r="AP42" s="865"/>
      <c r="AQ42" s="685"/>
      <c r="AR42" s="689"/>
      <c r="AS42" s="690"/>
      <c r="AT42" s="630" t="s">
        <v>57</v>
      </c>
      <c r="AU42" s="684"/>
    </row>
    <row r="43" spans="1:47" ht="56.25" customHeight="1">
      <c r="A43" s="955"/>
      <c r="B43" s="977"/>
      <c r="C43" s="973"/>
      <c r="D43" s="394" t="s">
        <v>471</v>
      </c>
      <c r="E43" s="391" t="s">
        <v>126</v>
      </c>
      <c r="F43" s="415"/>
      <c r="G43" s="484"/>
      <c r="H43" s="156" t="s">
        <v>127</v>
      </c>
      <c r="I43" s="630" t="s">
        <v>57</v>
      </c>
      <c r="J43" s="629"/>
      <c r="K43" s="631"/>
      <c r="L43" s="643"/>
      <c r="M43" s="629"/>
      <c r="N43" s="631"/>
      <c r="O43" s="616"/>
      <c r="P43" s="631"/>
      <c r="Q43" s="640"/>
      <c r="R43" s="629"/>
      <c r="S43" s="629"/>
      <c r="T43" s="629"/>
      <c r="U43" s="623"/>
      <c r="V43" s="629"/>
      <c r="W43" s="629"/>
      <c r="X43" s="629"/>
      <c r="Y43" s="683"/>
      <c r="Z43" s="640"/>
      <c r="AA43" s="629"/>
      <c r="AB43" s="629"/>
      <c r="AC43" s="629"/>
      <c r="AD43" s="629"/>
      <c r="AE43" s="629"/>
      <c r="AF43" s="629"/>
      <c r="AG43" s="629"/>
      <c r="AH43" s="629"/>
      <c r="AI43" s="631"/>
      <c r="AJ43" s="855"/>
      <c r="AK43" s="640"/>
      <c r="AL43" s="629"/>
      <c r="AM43" s="629"/>
      <c r="AN43" s="629"/>
      <c r="AO43" s="631"/>
      <c r="AP43" s="865"/>
      <c r="AQ43" s="685"/>
      <c r="AR43" s="689"/>
      <c r="AS43" s="690"/>
      <c r="AT43" s="630" t="s">
        <v>57</v>
      </c>
      <c r="AU43" s="684"/>
    </row>
    <row r="44" spans="1:47" ht="56.25" customHeight="1">
      <c r="A44" s="955"/>
      <c r="B44" s="977"/>
      <c r="C44" s="973"/>
      <c r="D44" s="557" t="s">
        <v>648</v>
      </c>
      <c r="E44" s="391" t="s">
        <v>126</v>
      </c>
      <c r="F44" s="415"/>
      <c r="G44" s="484"/>
      <c r="H44" s="156" t="s">
        <v>127</v>
      </c>
      <c r="I44" s="686"/>
      <c r="J44" s="629"/>
      <c r="K44" s="631"/>
      <c r="L44" s="643"/>
      <c r="M44" s="629"/>
      <c r="N44" s="631"/>
      <c r="O44" s="616"/>
      <c r="P44" s="631"/>
      <c r="Q44" s="640"/>
      <c r="R44" s="629"/>
      <c r="S44" s="629"/>
      <c r="T44" s="629"/>
      <c r="U44" s="621"/>
      <c r="V44" s="629"/>
      <c r="W44" s="629"/>
      <c r="X44" s="629"/>
      <c r="Y44" s="683"/>
      <c r="Z44" s="640"/>
      <c r="AA44" s="629"/>
      <c r="AB44" s="629"/>
      <c r="AC44" s="629"/>
      <c r="AD44" s="629"/>
      <c r="AE44" s="629"/>
      <c r="AF44" s="629"/>
      <c r="AG44" s="629"/>
      <c r="AH44" s="629"/>
      <c r="AI44" s="631"/>
      <c r="AJ44" s="855"/>
      <c r="AK44" s="640"/>
      <c r="AL44" s="629"/>
      <c r="AM44" s="629"/>
      <c r="AN44" s="629"/>
      <c r="AO44" s="631"/>
      <c r="AP44" s="869"/>
      <c r="AQ44" s="685"/>
      <c r="AR44" s="689"/>
      <c r="AS44" s="690"/>
      <c r="AT44" s="682"/>
      <c r="AU44" s="684"/>
    </row>
    <row r="45" spans="1:47" ht="56.25" customHeight="1">
      <c r="A45" s="955"/>
      <c r="B45" s="977"/>
      <c r="C45" s="973"/>
      <c r="D45" s="394" t="s">
        <v>472</v>
      </c>
      <c r="E45" s="391" t="s">
        <v>126</v>
      </c>
      <c r="F45" s="415"/>
      <c r="G45" s="484"/>
      <c r="H45" s="156" t="s">
        <v>127</v>
      </c>
      <c r="I45" s="630" t="s">
        <v>57</v>
      </c>
      <c r="J45" s="629"/>
      <c r="K45" s="631"/>
      <c r="L45" s="643"/>
      <c r="M45" s="629"/>
      <c r="N45" s="631"/>
      <c r="O45" s="616"/>
      <c r="P45" s="631"/>
      <c r="Q45" s="640"/>
      <c r="R45" s="629"/>
      <c r="S45" s="629"/>
      <c r="T45" s="637" t="s">
        <v>57</v>
      </c>
      <c r="U45" s="637" t="s">
        <v>57</v>
      </c>
      <c r="V45" s="629"/>
      <c r="W45" s="629"/>
      <c r="X45" s="637" t="s">
        <v>57</v>
      </c>
      <c r="Y45" s="683"/>
      <c r="Z45" s="640"/>
      <c r="AA45" s="629"/>
      <c r="AB45" s="629"/>
      <c r="AC45" s="629"/>
      <c r="AD45" s="629"/>
      <c r="AE45" s="629"/>
      <c r="AF45" s="629"/>
      <c r="AG45" s="629"/>
      <c r="AH45" s="629"/>
      <c r="AI45" s="631"/>
      <c r="AJ45" s="855"/>
      <c r="AK45" s="640"/>
      <c r="AL45" s="629"/>
      <c r="AM45" s="629"/>
      <c r="AN45" s="629"/>
      <c r="AO45" s="631"/>
      <c r="AP45" s="865"/>
      <c r="AQ45" s="685"/>
      <c r="AR45" s="689"/>
      <c r="AS45" s="690"/>
      <c r="AT45" s="682"/>
      <c r="AU45" s="644" t="s">
        <v>57</v>
      </c>
    </row>
    <row r="46" spans="1:47" ht="56.25" customHeight="1">
      <c r="A46" s="955"/>
      <c r="B46" s="977"/>
      <c r="C46" s="973"/>
      <c r="D46" s="394" t="s">
        <v>473</v>
      </c>
      <c r="E46" s="391" t="s">
        <v>126</v>
      </c>
      <c r="F46" s="415"/>
      <c r="G46" s="484"/>
      <c r="H46" s="156" t="s">
        <v>127</v>
      </c>
      <c r="I46" s="630" t="s">
        <v>57</v>
      </c>
      <c r="J46" s="629"/>
      <c r="K46" s="631"/>
      <c r="L46" s="643"/>
      <c r="M46" s="629"/>
      <c r="N46" s="631"/>
      <c r="O46" s="616"/>
      <c r="P46" s="631"/>
      <c r="Q46" s="640"/>
      <c r="R46" s="629"/>
      <c r="S46" s="629"/>
      <c r="T46" s="629"/>
      <c r="U46" s="637" t="s">
        <v>57</v>
      </c>
      <c r="V46" s="629"/>
      <c r="W46" s="629"/>
      <c r="X46" s="629"/>
      <c r="Y46" s="683"/>
      <c r="Z46" s="640"/>
      <c r="AA46" s="629"/>
      <c r="AB46" s="629"/>
      <c r="AC46" s="629"/>
      <c r="AD46" s="629"/>
      <c r="AE46" s="629"/>
      <c r="AF46" s="629"/>
      <c r="AG46" s="629"/>
      <c r="AH46" s="629"/>
      <c r="AI46" s="631"/>
      <c r="AJ46" s="855"/>
      <c r="AK46" s="640"/>
      <c r="AL46" s="629"/>
      <c r="AM46" s="629"/>
      <c r="AN46" s="629"/>
      <c r="AO46" s="631"/>
      <c r="AP46" s="865"/>
      <c r="AQ46" s="685"/>
      <c r="AR46" s="689"/>
      <c r="AS46" s="690"/>
      <c r="AT46" s="682"/>
      <c r="AU46" s="684"/>
    </row>
    <row r="47" spans="1:47" ht="56.25" customHeight="1">
      <c r="A47" s="955"/>
      <c r="B47" s="977"/>
      <c r="C47" s="973"/>
      <c r="D47" s="394" t="s">
        <v>474</v>
      </c>
      <c r="E47" s="391" t="s">
        <v>126</v>
      </c>
      <c r="F47" s="415"/>
      <c r="G47" s="484"/>
      <c r="H47" s="156" t="s">
        <v>127</v>
      </c>
      <c r="I47" s="686"/>
      <c r="J47" s="629"/>
      <c r="K47" s="631"/>
      <c r="L47" s="643"/>
      <c r="M47" s="629"/>
      <c r="N47" s="631"/>
      <c r="O47" s="616"/>
      <c r="P47" s="631"/>
      <c r="Q47" s="640"/>
      <c r="R47" s="629"/>
      <c r="S47" s="629"/>
      <c r="T47" s="629"/>
      <c r="U47" s="621"/>
      <c r="V47" s="629"/>
      <c r="W47" s="629"/>
      <c r="X47" s="629"/>
      <c r="Y47" s="683"/>
      <c r="Z47" s="640"/>
      <c r="AA47" s="629"/>
      <c r="AB47" s="629"/>
      <c r="AC47" s="629"/>
      <c r="AD47" s="629"/>
      <c r="AE47" s="629"/>
      <c r="AF47" s="629"/>
      <c r="AG47" s="629"/>
      <c r="AH47" s="629"/>
      <c r="AI47" s="631"/>
      <c r="AJ47" s="855"/>
      <c r="AK47" s="640"/>
      <c r="AL47" s="629"/>
      <c r="AM47" s="629"/>
      <c r="AN47" s="629"/>
      <c r="AO47" s="631"/>
      <c r="AP47" s="865"/>
      <c r="AQ47" s="685"/>
      <c r="AR47" s="689"/>
      <c r="AS47" s="690"/>
      <c r="AT47" s="630" t="s">
        <v>57</v>
      </c>
      <c r="AU47" s="684"/>
    </row>
    <row r="48" spans="1:47" ht="56.25" customHeight="1">
      <c r="A48" s="955"/>
      <c r="B48" s="977"/>
      <c r="C48" s="973"/>
      <c r="D48" s="394" t="s">
        <v>475</v>
      </c>
      <c r="E48" s="391" t="s">
        <v>126</v>
      </c>
      <c r="F48" s="415"/>
      <c r="G48" s="484"/>
      <c r="H48" s="156" t="s">
        <v>127</v>
      </c>
      <c r="I48" s="686"/>
      <c r="J48" s="629"/>
      <c r="K48" s="631"/>
      <c r="L48" s="643"/>
      <c r="M48" s="629"/>
      <c r="N48" s="631"/>
      <c r="O48" s="616"/>
      <c r="P48" s="631"/>
      <c r="Q48" s="640"/>
      <c r="R48" s="629"/>
      <c r="S48" s="629"/>
      <c r="T48" s="629"/>
      <c r="U48" s="621"/>
      <c r="V48" s="629"/>
      <c r="W48" s="629"/>
      <c r="X48" s="629"/>
      <c r="Y48" s="683"/>
      <c r="Z48" s="640"/>
      <c r="AA48" s="629"/>
      <c r="AB48" s="629"/>
      <c r="AC48" s="629"/>
      <c r="AD48" s="629"/>
      <c r="AE48" s="629"/>
      <c r="AF48" s="629"/>
      <c r="AG48" s="629"/>
      <c r="AH48" s="629"/>
      <c r="AI48" s="631"/>
      <c r="AJ48" s="855"/>
      <c r="AK48" s="640"/>
      <c r="AL48" s="629"/>
      <c r="AM48" s="629"/>
      <c r="AN48" s="629"/>
      <c r="AO48" s="631"/>
      <c r="AP48" s="865"/>
      <c r="AQ48" s="685"/>
      <c r="AR48" s="689"/>
      <c r="AS48" s="690"/>
      <c r="AT48" s="630" t="s">
        <v>57</v>
      </c>
      <c r="AU48" s="684"/>
    </row>
    <row r="49" spans="1:47" ht="56.25" customHeight="1">
      <c r="A49" s="955" t="s">
        <v>397</v>
      </c>
      <c r="B49" s="979"/>
      <c r="C49" s="955" t="s">
        <v>404</v>
      </c>
      <c r="D49" s="394" t="s">
        <v>476</v>
      </c>
      <c r="E49" s="391" t="s">
        <v>126</v>
      </c>
      <c r="F49" s="415"/>
      <c r="G49" s="484"/>
      <c r="H49" s="156" t="s">
        <v>127</v>
      </c>
      <c r="I49" s="630" t="s">
        <v>57</v>
      </c>
      <c r="J49" s="629"/>
      <c r="K49" s="631"/>
      <c r="L49" s="643"/>
      <c r="M49" s="629"/>
      <c r="N49" s="631"/>
      <c r="O49" s="617"/>
      <c r="P49" s="631"/>
      <c r="Q49" s="640"/>
      <c r="R49" s="629"/>
      <c r="S49" s="629"/>
      <c r="T49" s="629"/>
      <c r="U49" s="626"/>
      <c r="V49" s="629"/>
      <c r="W49" s="629"/>
      <c r="X49" s="629"/>
      <c r="Y49" s="683"/>
      <c r="Z49" s="640"/>
      <c r="AA49" s="629"/>
      <c r="AB49" s="629"/>
      <c r="AC49" s="629"/>
      <c r="AD49" s="629"/>
      <c r="AE49" s="629"/>
      <c r="AF49" s="629"/>
      <c r="AG49" s="629"/>
      <c r="AH49" s="629"/>
      <c r="AI49" s="631"/>
      <c r="AJ49" s="855"/>
      <c r="AK49" s="640"/>
      <c r="AL49" s="629"/>
      <c r="AM49" s="629"/>
      <c r="AN49" s="629"/>
      <c r="AO49" s="631"/>
      <c r="AP49" s="870"/>
      <c r="AQ49" s="685"/>
      <c r="AR49" s="689"/>
      <c r="AS49" s="690"/>
      <c r="AT49" s="682"/>
      <c r="AU49" s="644" t="s">
        <v>57</v>
      </c>
    </row>
    <row r="50" spans="1:47" ht="56.25" customHeight="1">
      <c r="A50" s="955"/>
      <c r="B50" s="977"/>
      <c r="C50" s="973"/>
      <c r="D50" s="394" t="s">
        <v>477</v>
      </c>
      <c r="E50" s="391" t="s">
        <v>126</v>
      </c>
      <c r="F50" s="415"/>
      <c r="G50" s="484"/>
      <c r="H50" s="156" t="s">
        <v>127</v>
      </c>
      <c r="I50" s="630" t="s">
        <v>57</v>
      </c>
      <c r="J50" s="629"/>
      <c r="K50" s="631"/>
      <c r="L50" s="643"/>
      <c r="M50" s="629"/>
      <c r="N50" s="631"/>
      <c r="O50" s="617"/>
      <c r="P50" s="631"/>
      <c r="Q50" s="640"/>
      <c r="R50" s="629"/>
      <c r="S50" s="629"/>
      <c r="T50" s="629"/>
      <c r="U50" s="626"/>
      <c r="V50" s="629"/>
      <c r="W50" s="629"/>
      <c r="X50" s="629"/>
      <c r="Y50" s="683"/>
      <c r="Z50" s="640"/>
      <c r="AA50" s="629"/>
      <c r="AB50" s="629"/>
      <c r="AC50" s="629"/>
      <c r="AD50" s="629"/>
      <c r="AE50" s="629"/>
      <c r="AF50" s="629"/>
      <c r="AG50" s="629"/>
      <c r="AH50" s="629"/>
      <c r="AI50" s="631"/>
      <c r="AJ50" s="855"/>
      <c r="AK50" s="640"/>
      <c r="AL50" s="629"/>
      <c r="AM50" s="629"/>
      <c r="AN50" s="629"/>
      <c r="AO50" s="631"/>
      <c r="AP50" s="870"/>
      <c r="AQ50" s="685"/>
      <c r="AR50" s="689"/>
      <c r="AS50" s="690"/>
      <c r="AT50" s="630" t="s">
        <v>57</v>
      </c>
      <c r="AU50" s="644" t="s">
        <v>57</v>
      </c>
    </row>
    <row r="51" spans="1:47" ht="56.25" customHeight="1">
      <c r="A51" s="955"/>
      <c r="B51" s="977"/>
      <c r="C51" s="973"/>
      <c r="D51" s="394" t="s">
        <v>478</v>
      </c>
      <c r="E51" s="391" t="s">
        <v>126</v>
      </c>
      <c r="F51" s="415"/>
      <c r="G51" s="484"/>
      <c r="H51" s="156" t="s">
        <v>127</v>
      </c>
      <c r="I51" s="630" t="s">
        <v>57</v>
      </c>
      <c r="J51" s="629"/>
      <c r="K51" s="631"/>
      <c r="L51" s="643"/>
      <c r="M51" s="629"/>
      <c r="N51" s="631"/>
      <c r="O51" s="617"/>
      <c r="P51" s="631"/>
      <c r="Q51" s="640"/>
      <c r="R51" s="629"/>
      <c r="S51" s="629"/>
      <c r="T51" s="637" t="s">
        <v>57</v>
      </c>
      <c r="U51" s="626"/>
      <c r="V51" s="629"/>
      <c r="W51" s="629"/>
      <c r="X51" s="629"/>
      <c r="Y51" s="683"/>
      <c r="Z51" s="640"/>
      <c r="AA51" s="629"/>
      <c r="AB51" s="629"/>
      <c r="AC51" s="629"/>
      <c r="AD51" s="629"/>
      <c r="AE51" s="629"/>
      <c r="AF51" s="629"/>
      <c r="AG51" s="629"/>
      <c r="AH51" s="629"/>
      <c r="AI51" s="631"/>
      <c r="AJ51" s="855"/>
      <c r="AK51" s="640"/>
      <c r="AL51" s="629"/>
      <c r="AM51" s="629"/>
      <c r="AN51" s="629"/>
      <c r="AO51" s="631"/>
      <c r="AP51" s="870"/>
      <c r="AQ51" s="685"/>
      <c r="AR51" s="689"/>
      <c r="AS51" s="690"/>
      <c r="AT51" s="682"/>
      <c r="AU51" s="644" t="s">
        <v>57</v>
      </c>
    </row>
    <row r="52" spans="1:47" ht="56.25" customHeight="1">
      <c r="A52" s="955"/>
      <c r="B52" s="977"/>
      <c r="C52" s="973"/>
      <c r="D52" s="394" t="s">
        <v>479</v>
      </c>
      <c r="E52" s="391" t="s">
        <v>126</v>
      </c>
      <c r="F52" s="415"/>
      <c r="G52" s="484"/>
      <c r="H52" s="156" t="s">
        <v>127</v>
      </c>
      <c r="I52" s="630" t="s">
        <v>57</v>
      </c>
      <c r="J52" s="629"/>
      <c r="K52" s="631"/>
      <c r="L52" s="643"/>
      <c r="M52" s="629"/>
      <c r="N52" s="631"/>
      <c r="O52" s="617"/>
      <c r="P52" s="631"/>
      <c r="Q52" s="640"/>
      <c r="R52" s="629"/>
      <c r="S52" s="629"/>
      <c r="T52" s="629"/>
      <c r="U52" s="626"/>
      <c r="V52" s="629"/>
      <c r="W52" s="629"/>
      <c r="X52" s="629"/>
      <c r="Y52" s="683"/>
      <c r="Z52" s="640"/>
      <c r="AA52" s="629"/>
      <c r="AB52" s="629"/>
      <c r="AC52" s="629"/>
      <c r="AD52" s="629"/>
      <c r="AE52" s="629"/>
      <c r="AF52" s="629"/>
      <c r="AG52" s="629"/>
      <c r="AH52" s="629"/>
      <c r="AI52" s="631"/>
      <c r="AJ52" s="855"/>
      <c r="AK52" s="640"/>
      <c r="AL52" s="629"/>
      <c r="AM52" s="629"/>
      <c r="AN52" s="629"/>
      <c r="AO52" s="631"/>
      <c r="AP52" s="870"/>
      <c r="AQ52" s="685"/>
      <c r="AR52" s="689"/>
      <c r="AS52" s="690"/>
      <c r="AT52" s="682"/>
      <c r="AU52" s="644" t="s">
        <v>57</v>
      </c>
    </row>
    <row r="53" spans="1:47" ht="56.25" customHeight="1">
      <c r="A53" s="955"/>
      <c r="B53" s="977"/>
      <c r="C53" s="973"/>
      <c r="D53" s="394" t="s">
        <v>480</v>
      </c>
      <c r="E53" s="391" t="s">
        <v>126</v>
      </c>
      <c r="F53" s="415"/>
      <c r="G53" s="484"/>
      <c r="H53" s="156" t="s">
        <v>127</v>
      </c>
      <c r="I53" s="630" t="s">
        <v>57</v>
      </c>
      <c r="J53" s="637" t="s">
        <v>57</v>
      </c>
      <c r="K53" s="631"/>
      <c r="L53" s="643"/>
      <c r="M53" s="629"/>
      <c r="N53" s="631"/>
      <c r="O53" s="617"/>
      <c r="P53" s="631"/>
      <c r="Q53" s="640"/>
      <c r="R53" s="629"/>
      <c r="S53" s="629"/>
      <c r="T53" s="629"/>
      <c r="U53" s="626"/>
      <c r="V53" s="629"/>
      <c r="W53" s="629"/>
      <c r="X53" s="629"/>
      <c r="Y53" s="683"/>
      <c r="Z53" s="640"/>
      <c r="AA53" s="629"/>
      <c r="AB53" s="629"/>
      <c r="AC53" s="629"/>
      <c r="AD53" s="629"/>
      <c r="AE53" s="629"/>
      <c r="AF53" s="629"/>
      <c r="AG53" s="629"/>
      <c r="AH53" s="629"/>
      <c r="AI53" s="631"/>
      <c r="AJ53" s="855"/>
      <c r="AK53" s="640"/>
      <c r="AL53" s="629"/>
      <c r="AM53" s="629"/>
      <c r="AN53" s="629"/>
      <c r="AO53" s="631"/>
      <c r="AP53" s="870"/>
      <c r="AQ53" s="685"/>
      <c r="AR53" s="689"/>
      <c r="AS53" s="690"/>
      <c r="AT53" s="682"/>
      <c r="AU53" s="644" t="s">
        <v>57</v>
      </c>
    </row>
    <row r="54" spans="1:47" ht="56.25" customHeight="1">
      <c r="A54" s="955" t="s">
        <v>397</v>
      </c>
      <c r="B54" s="979"/>
      <c r="C54" s="955" t="s">
        <v>405</v>
      </c>
      <c r="D54" s="394" t="s">
        <v>481</v>
      </c>
      <c r="E54" s="533" t="s">
        <v>126</v>
      </c>
      <c r="F54" s="533"/>
      <c r="G54" s="534"/>
      <c r="H54" s="533" t="s">
        <v>127</v>
      </c>
      <c r="I54" s="686"/>
      <c r="J54" s="629"/>
      <c r="K54" s="631"/>
      <c r="L54" s="643"/>
      <c r="M54" s="629"/>
      <c r="N54" s="631"/>
      <c r="O54" s="616"/>
      <c r="P54" s="631"/>
      <c r="Q54" s="640"/>
      <c r="R54" s="629"/>
      <c r="S54" s="629"/>
      <c r="T54" s="629"/>
      <c r="U54" s="621"/>
      <c r="V54" s="629"/>
      <c r="W54" s="629"/>
      <c r="X54" s="629"/>
      <c r="Y54" s="683"/>
      <c r="Z54" s="640"/>
      <c r="AA54" s="629"/>
      <c r="AB54" s="629"/>
      <c r="AC54" s="629"/>
      <c r="AD54" s="629"/>
      <c r="AE54" s="629"/>
      <c r="AF54" s="629"/>
      <c r="AG54" s="629"/>
      <c r="AH54" s="629"/>
      <c r="AI54" s="631"/>
      <c r="AJ54" s="855"/>
      <c r="AK54" s="640"/>
      <c r="AL54" s="629"/>
      <c r="AM54" s="629"/>
      <c r="AN54" s="629"/>
      <c r="AO54" s="631"/>
      <c r="AP54" s="870"/>
      <c r="AQ54" s="685"/>
      <c r="AR54" s="689"/>
      <c r="AS54" s="690"/>
      <c r="AT54" s="630" t="s">
        <v>57</v>
      </c>
      <c r="AU54" s="684"/>
    </row>
    <row r="55" spans="1:47" ht="56.25" customHeight="1">
      <c r="A55" s="955"/>
      <c r="B55" s="977"/>
      <c r="C55" s="973"/>
      <c r="D55" s="394" t="s">
        <v>482</v>
      </c>
      <c r="E55" s="533" t="s">
        <v>126</v>
      </c>
      <c r="F55" s="533"/>
      <c r="G55" s="534"/>
      <c r="H55" s="533" t="s">
        <v>127</v>
      </c>
      <c r="I55" s="630" t="s">
        <v>57</v>
      </c>
      <c r="J55" s="629"/>
      <c r="K55" s="631"/>
      <c r="L55" s="643"/>
      <c r="M55" s="629"/>
      <c r="N55" s="631"/>
      <c r="O55" s="616"/>
      <c r="P55" s="631"/>
      <c r="Q55" s="640"/>
      <c r="R55" s="629"/>
      <c r="S55" s="629"/>
      <c r="T55" s="629"/>
      <c r="U55" s="621"/>
      <c r="V55" s="629"/>
      <c r="W55" s="629"/>
      <c r="X55" s="629"/>
      <c r="Y55" s="695" t="s">
        <v>57</v>
      </c>
      <c r="Z55" s="640"/>
      <c r="AA55" s="629"/>
      <c r="AB55" s="629"/>
      <c r="AC55" s="629"/>
      <c r="AD55" s="629"/>
      <c r="AE55" s="629"/>
      <c r="AF55" s="629"/>
      <c r="AG55" s="629"/>
      <c r="AH55" s="629"/>
      <c r="AI55" s="631"/>
      <c r="AJ55" s="855"/>
      <c r="AK55" s="640"/>
      <c r="AL55" s="629"/>
      <c r="AM55" s="629"/>
      <c r="AN55" s="629"/>
      <c r="AO55" s="631"/>
      <c r="AP55" s="870"/>
      <c r="AQ55" s="685"/>
      <c r="AR55" s="689"/>
      <c r="AS55" s="690"/>
      <c r="AT55" s="630" t="s">
        <v>57</v>
      </c>
      <c r="AU55" s="684"/>
    </row>
    <row r="56" spans="1:47" ht="56.25" customHeight="1">
      <c r="A56" s="955"/>
      <c r="B56" s="977"/>
      <c r="C56" s="973"/>
      <c r="D56" s="394" t="s">
        <v>483</v>
      </c>
      <c r="E56" s="533" t="s">
        <v>126</v>
      </c>
      <c r="F56" s="533"/>
      <c r="G56" s="534"/>
      <c r="H56" s="533" t="s">
        <v>127</v>
      </c>
      <c r="I56" s="630" t="s">
        <v>57</v>
      </c>
      <c r="J56" s="629"/>
      <c r="K56" s="631"/>
      <c r="L56" s="643"/>
      <c r="M56" s="629"/>
      <c r="N56" s="631"/>
      <c r="O56" s="616"/>
      <c r="P56" s="631"/>
      <c r="Q56" s="640"/>
      <c r="R56" s="629"/>
      <c r="S56" s="629"/>
      <c r="T56" s="629"/>
      <c r="U56" s="621"/>
      <c r="V56" s="629"/>
      <c r="W56" s="629"/>
      <c r="X56" s="629"/>
      <c r="Y56" s="683"/>
      <c r="Z56" s="640"/>
      <c r="AA56" s="629"/>
      <c r="AB56" s="629"/>
      <c r="AC56" s="629"/>
      <c r="AD56" s="629"/>
      <c r="AE56" s="629"/>
      <c r="AF56" s="629"/>
      <c r="AG56" s="629"/>
      <c r="AH56" s="629"/>
      <c r="AI56" s="631"/>
      <c r="AJ56" s="855"/>
      <c r="AK56" s="640"/>
      <c r="AL56" s="629"/>
      <c r="AM56" s="629"/>
      <c r="AN56" s="629"/>
      <c r="AO56" s="631"/>
      <c r="AP56" s="870"/>
      <c r="AQ56" s="685"/>
      <c r="AR56" s="689"/>
      <c r="AS56" s="690"/>
      <c r="AT56" s="630" t="s">
        <v>57</v>
      </c>
      <c r="AU56" s="684"/>
    </row>
    <row r="57" spans="1:47" ht="56.25" customHeight="1">
      <c r="A57" s="955"/>
      <c r="B57" s="977"/>
      <c r="C57" s="973"/>
      <c r="D57" s="394" t="s">
        <v>484</v>
      </c>
      <c r="E57" s="533" t="s">
        <v>126</v>
      </c>
      <c r="F57" s="533"/>
      <c r="G57" s="534"/>
      <c r="H57" s="533" t="s">
        <v>127</v>
      </c>
      <c r="I57" s="630" t="s">
        <v>57</v>
      </c>
      <c r="J57" s="629"/>
      <c r="K57" s="631"/>
      <c r="L57" s="643"/>
      <c r="M57" s="629"/>
      <c r="N57" s="631"/>
      <c r="O57" s="616"/>
      <c r="P57" s="631"/>
      <c r="Q57" s="640"/>
      <c r="R57" s="629"/>
      <c r="S57" s="629"/>
      <c r="T57" s="629"/>
      <c r="U57" s="621"/>
      <c r="V57" s="629"/>
      <c r="W57" s="629"/>
      <c r="X57" s="629"/>
      <c r="Y57" s="683"/>
      <c r="Z57" s="640"/>
      <c r="AA57" s="629"/>
      <c r="AB57" s="629"/>
      <c r="AC57" s="629"/>
      <c r="AD57" s="629"/>
      <c r="AE57" s="629"/>
      <c r="AF57" s="629"/>
      <c r="AG57" s="629"/>
      <c r="AH57" s="629"/>
      <c r="AI57" s="631"/>
      <c r="AJ57" s="855"/>
      <c r="AK57" s="640"/>
      <c r="AL57" s="629"/>
      <c r="AM57" s="629"/>
      <c r="AN57" s="629"/>
      <c r="AO57" s="631"/>
      <c r="AP57" s="870"/>
      <c r="AQ57" s="685"/>
      <c r="AR57" s="689"/>
      <c r="AS57" s="690"/>
      <c r="AT57" s="630" t="s">
        <v>57</v>
      </c>
      <c r="AU57" s="684"/>
    </row>
    <row r="58" spans="1:47" ht="56.25" customHeight="1">
      <c r="A58" s="955"/>
      <c r="B58" s="977"/>
      <c r="C58" s="973"/>
      <c r="D58" s="394" t="s">
        <v>485</v>
      </c>
      <c r="E58" s="533" t="s">
        <v>126</v>
      </c>
      <c r="F58" s="533"/>
      <c r="G58" s="534"/>
      <c r="H58" s="533" t="s">
        <v>127</v>
      </c>
      <c r="I58" s="630" t="s">
        <v>57</v>
      </c>
      <c r="J58" s="629"/>
      <c r="K58" s="631"/>
      <c r="L58" s="643"/>
      <c r="M58" s="629"/>
      <c r="N58" s="631"/>
      <c r="O58" s="616"/>
      <c r="P58" s="631"/>
      <c r="Q58" s="640"/>
      <c r="R58" s="629"/>
      <c r="S58" s="629"/>
      <c r="T58" s="629"/>
      <c r="U58" s="621"/>
      <c r="V58" s="629"/>
      <c r="W58" s="629"/>
      <c r="X58" s="629"/>
      <c r="Y58" s="695" t="s">
        <v>57</v>
      </c>
      <c r="Z58" s="640"/>
      <c r="AA58" s="629"/>
      <c r="AB58" s="629"/>
      <c r="AC58" s="629"/>
      <c r="AD58" s="629"/>
      <c r="AE58" s="629"/>
      <c r="AF58" s="629"/>
      <c r="AG58" s="629"/>
      <c r="AH58" s="629"/>
      <c r="AI58" s="631"/>
      <c r="AJ58" s="855"/>
      <c r="AK58" s="640"/>
      <c r="AL58" s="629"/>
      <c r="AM58" s="629"/>
      <c r="AN58" s="629"/>
      <c r="AO58" s="631"/>
      <c r="AP58" s="870"/>
      <c r="AQ58" s="678"/>
      <c r="AR58" s="689"/>
      <c r="AS58" s="690"/>
      <c r="AT58" s="630" t="s">
        <v>57</v>
      </c>
      <c r="AU58" s="684"/>
    </row>
    <row r="59" spans="1:47" ht="56.25" customHeight="1">
      <c r="A59" s="955"/>
      <c r="B59" s="977"/>
      <c r="C59" s="973"/>
      <c r="D59" s="394" t="s">
        <v>486</v>
      </c>
      <c r="E59" s="533" t="s">
        <v>126</v>
      </c>
      <c r="F59" s="533"/>
      <c r="G59" s="534"/>
      <c r="H59" s="533" t="s">
        <v>127</v>
      </c>
      <c r="I59" s="686"/>
      <c r="J59" s="629"/>
      <c r="K59" s="631"/>
      <c r="L59" s="643"/>
      <c r="M59" s="629"/>
      <c r="N59" s="631"/>
      <c r="O59" s="616"/>
      <c r="P59" s="631"/>
      <c r="Q59" s="640"/>
      <c r="R59" s="629"/>
      <c r="S59" s="629"/>
      <c r="T59" s="629"/>
      <c r="U59" s="623"/>
      <c r="V59" s="629"/>
      <c r="W59" s="629"/>
      <c r="X59" s="629"/>
      <c r="Y59" s="683"/>
      <c r="Z59" s="640"/>
      <c r="AA59" s="629"/>
      <c r="AB59" s="629"/>
      <c r="AC59" s="629"/>
      <c r="AD59" s="629"/>
      <c r="AE59" s="629"/>
      <c r="AF59" s="629"/>
      <c r="AG59" s="629"/>
      <c r="AH59" s="629"/>
      <c r="AI59" s="631"/>
      <c r="AJ59" s="855"/>
      <c r="AK59" s="640"/>
      <c r="AL59" s="629"/>
      <c r="AM59" s="629"/>
      <c r="AN59" s="629"/>
      <c r="AO59" s="631"/>
      <c r="AP59" s="870"/>
      <c r="AQ59" s="685"/>
      <c r="AR59" s="689"/>
      <c r="AS59" s="690"/>
      <c r="AT59" s="630" t="s">
        <v>57</v>
      </c>
      <c r="AU59" s="684"/>
    </row>
    <row r="60" spans="1:47" ht="56.25" customHeight="1">
      <c r="A60" s="956" t="s">
        <v>397</v>
      </c>
      <c r="B60" s="980"/>
      <c r="C60" s="974" t="s">
        <v>406</v>
      </c>
      <c r="D60" s="525" t="s">
        <v>487</v>
      </c>
      <c r="E60" s="391" t="s">
        <v>143</v>
      </c>
      <c r="F60" s="396" t="s">
        <v>57</v>
      </c>
      <c r="G60" s="438" t="s">
        <v>140</v>
      </c>
      <c r="H60" s="461" t="s">
        <v>127</v>
      </c>
      <c r="I60" s="701"/>
      <c r="J60" s="702"/>
      <c r="K60" s="703"/>
      <c r="L60" s="704"/>
      <c r="M60" s="702"/>
      <c r="N60" s="703"/>
      <c r="O60" s="705"/>
      <c r="P60" s="703"/>
      <c r="Q60" s="701"/>
      <c r="R60" s="702"/>
      <c r="S60" s="702"/>
      <c r="T60" s="702"/>
      <c r="U60" s="706"/>
      <c r="V60" s="702"/>
      <c r="W60" s="702"/>
      <c r="X60" s="702"/>
      <c r="Y60" s="707"/>
      <c r="Z60" s="701"/>
      <c r="AA60" s="702"/>
      <c r="AB60" s="702"/>
      <c r="AC60" s="702"/>
      <c r="AD60" s="702"/>
      <c r="AE60" s="702"/>
      <c r="AF60" s="702"/>
      <c r="AG60" s="702"/>
      <c r="AH60" s="702"/>
      <c r="AI60" s="703"/>
      <c r="AJ60" s="856" t="s">
        <v>57</v>
      </c>
      <c r="AK60" s="701"/>
      <c r="AL60" s="702"/>
      <c r="AM60" s="702"/>
      <c r="AN60" s="702"/>
      <c r="AO60" s="703"/>
      <c r="AP60" s="871"/>
      <c r="AQ60" s="708"/>
      <c r="AR60" s="709"/>
      <c r="AS60" s="710"/>
      <c r="AT60" s="711"/>
      <c r="AU60" s="712"/>
    </row>
    <row r="61" spans="1:47" ht="56.25" customHeight="1">
      <c r="A61" s="954"/>
      <c r="B61" s="981"/>
      <c r="C61" s="973"/>
      <c r="D61" s="525" t="s">
        <v>488</v>
      </c>
      <c r="E61" s="391" t="s">
        <v>143</v>
      </c>
      <c r="F61" s="396" t="s">
        <v>57</v>
      </c>
      <c r="G61" s="522" t="s">
        <v>140</v>
      </c>
      <c r="H61" s="461" t="s">
        <v>127</v>
      </c>
      <c r="I61" s="701"/>
      <c r="J61" s="702"/>
      <c r="K61" s="703"/>
      <c r="L61" s="704"/>
      <c r="M61" s="702"/>
      <c r="N61" s="703"/>
      <c r="O61" s="705"/>
      <c r="P61" s="703"/>
      <c r="Q61" s="701"/>
      <c r="R61" s="702"/>
      <c r="S61" s="702"/>
      <c r="T61" s="702"/>
      <c r="U61" s="706"/>
      <c r="V61" s="702"/>
      <c r="W61" s="702"/>
      <c r="X61" s="702"/>
      <c r="Y61" s="707"/>
      <c r="Z61" s="701"/>
      <c r="AA61" s="702"/>
      <c r="AB61" s="702"/>
      <c r="AC61" s="702"/>
      <c r="AD61" s="702"/>
      <c r="AE61" s="702"/>
      <c r="AF61" s="702"/>
      <c r="AG61" s="702"/>
      <c r="AH61" s="702"/>
      <c r="AI61" s="703"/>
      <c r="AJ61" s="857"/>
      <c r="AK61" s="701"/>
      <c r="AL61" s="702"/>
      <c r="AM61" s="702"/>
      <c r="AN61" s="702"/>
      <c r="AO61" s="703"/>
      <c r="AP61" s="871"/>
      <c r="AQ61" s="708"/>
      <c r="AR61" s="709"/>
      <c r="AS61" s="710"/>
      <c r="AT61" s="711"/>
      <c r="AU61" s="712"/>
    </row>
    <row r="62" spans="1:47" ht="56.25" customHeight="1">
      <c r="A62" s="954"/>
      <c r="B62" s="981"/>
      <c r="C62" s="973"/>
      <c r="D62" s="525" t="s">
        <v>489</v>
      </c>
      <c r="E62" s="391" t="s">
        <v>143</v>
      </c>
      <c r="F62" s="396" t="s">
        <v>57</v>
      </c>
      <c r="G62" s="438" t="s">
        <v>140</v>
      </c>
      <c r="H62" s="461" t="s">
        <v>127</v>
      </c>
      <c r="I62" s="701"/>
      <c r="J62" s="702"/>
      <c r="K62" s="703"/>
      <c r="L62" s="704"/>
      <c r="M62" s="702"/>
      <c r="N62" s="703"/>
      <c r="O62" s="705"/>
      <c r="P62" s="703"/>
      <c r="Q62" s="701"/>
      <c r="R62" s="702"/>
      <c r="S62" s="702"/>
      <c r="T62" s="702"/>
      <c r="U62" s="706"/>
      <c r="V62" s="702"/>
      <c r="W62" s="702"/>
      <c r="X62" s="702"/>
      <c r="Y62" s="707"/>
      <c r="Z62" s="701"/>
      <c r="AA62" s="702"/>
      <c r="AB62" s="702"/>
      <c r="AC62" s="702"/>
      <c r="AD62" s="702"/>
      <c r="AE62" s="702"/>
      <c r="AF62" s="702"/>
      <c r="AG62" s="702"/>
      <c r="AH62" s="702"/>
      <c r="AI62" s="703"/>
      <c r="AJ62" s="857"/>
      <c r="AK62" s="701"/>
      <c r="AL62" s="702"/>
      <c r="AM62" s="713" t="s">
        <v>57</v>
      </c>
      <c r="AN62" s="702"/>
      <c r="AO62" s="703"/>
      <c r="AP62" s="844"/>
      <c r="AQ62" s="708"/>
      <c r="AR62" s="709"/>
      <c r="AS62" s="710"/>
      <c r="AT62" s="711"/>
      <c r="AU62" s="712"/>
    </row>
    <row r="63" spans="1:47" ht="56.25" customHeight="1">
      <c r="A63" s="954"/>
      <c r="B63" s="981"/>
      <c r="C63" s="973"/>
      <c r="D63" s="558" t="s">
        <v>649</v>
      </c>
      <c r="E63" s="391" t="s">
        <v>143</v>
      </c>
      <c r="F63" s="396" t="s">
        <v>57</v>
      </c>
      <c r="G63" s="438" t="s">
        <v>140</v>
      </c>
      <c r="H63" s="461" t="s">
        <v>127</v>
      </c>
      <c r="I63" s="701"/>
      <c r="J63" s="702"/>
      <c r="K63" s="703"/>
      <c r="L63" s="704"/>
      <c r="M63" s="702"/>
      <c r="N63" s="703"/>
      <c r="O63" s="705"/>
      <c r="P63" s="703"/>
      <c r="Q63" s="701"/>
      <c r="R63" s="702"/>
      <c r="S63" s="702"/>
      <c r="T63" s="702"/>
      <c r="U63" s="706"/>
      <c r="V63" s="702"/>
      <c r="W63" s="702"/>
      <c r="X63" s="702"/>
      <c r="Y63" s="707"/>
      <c r="Z63" s="714" t="s">
        <v>57</v>
      </c>
      <c r="AA63" s="702"/>
      <c r="AB63" s="702"/>
      <c r="AC63" s="702"/>
      <c r="AD63" s="702"/>
      <c r="AE63" s="702"/>
      <c r="AF63" s="702"/>
      <c r="AG63" s="702"/>
      <c r="AH63" s="702"/>
      <c r="AI63" s="703"/>
      <c r="AJ63" s="857"/>
      <c r="AK63" s="701"/>
      <c r="AL63" s="702"/>
      <c r="AM63" s="702"/>
      <c r="AN63" s="702"/>
      <c r="AO63" s="703"/>
      <c r="AP63" s="844"/>
      <c r="AQ63" s="708"/>
      <c r="AR63" s="709"/>
      <c r="AS63" s="710"/>
      <c r="AT63" s="711"/>
      <c r="AU63" s="712"/>
    </row>
    <row r="64" spans="1:47" ht="56.25" customHeight="1">
      <c r="A64" s="954"/>
      <c r="B64" s="981"/>
      <c r="C64" s="973"/>
      <c r="D64" s="525" t="s">
        <v>490</v>
      </c>
      <c r="E64" s="391" t="s">
        <v>143</v>
      </c>
      <c r="F64" s="506"/>
      <c r="G64" s="484"/>
      <c r="H64" s="313" t="s">
        <v>127</v>
      </c>
      <c r="I64" s="630" t="s">
        <v>57</v>
      </c>
      <c r="J64" s="629"/>
      <c r="K64" s="631"/>
      <c r="L64" s="643"/>
      <c r="M64" s="629"/>
      <c r="N64" s="631"/>
      <c r="O64" s="618"/>
      <c r="P64" s="631"/>
      <c r="Q64" s="640"/>
      <c r="R64" s="629"/>
      <c r="S64" s="629"/>
      <c r="T64" s="629"/>
      <c r="U64" s="626"/>
      <c r="V64" s="629"/>
      <c r="W64" s="637" t="s">
        <v>57</v>
      </c>
      <c r="X64" s="629"/>
      <c r="Y64" s="683"/>
      <c r="Z64" s="640"/>
      <c r="AA64" s="629"/>
      <c r="AB64" s="637" t="s">
        <v>57</v>
      </c>
      <c r="AC64" s="629"/>
      <c r="AD64" s="629"/>
      <c r="AE64" s="629"/>
      <c r="AF64" s="629"/>
      <c r="AG64" s="629"/>
      <c r="AH64" s="629"/>
      <c r="AI64" s="631"/>
      <c r="AJ64" s="846"/>
      <c r="AK64" s="640"/>
      <c r="AL64" s="629"/>
      <c r="AM64" s="629"/>
      <c r="AN64" s="629"/>
      <c r="AO64" s="631"/>
      <c r="AP64" s="868"/>
      <c r="AQ64" s="678"/>
      <c r="AR64" s="689"/>
      <c r="AS64" s="690"/>
      <c r="AT64" s="682"/>
      <c r="AU64" s="684"/>
    </row>
    <row r="65" spans="1:47" ht="56.25" customHeight="1">
      <c r="A65" s="954"/>
      <c r="B65" s="981"/>
      <c r="C65" s="973"/>
      <c r="D65" s="525" t="s">
        <v>491</v>
      </c>
      <c r="E65" s="391" t="s">
        <v>143</v>
      </c>
      <c r="F65" s="396" t="s">
        <v>57</v>
      </c>
      <c r="G65" s="438" t="s">
        <v>140</v>
      </c>
      <c r="H65" s="461" t="s">
        <v>127</v>
      </c>
      <c r="I65" s="701"/>
      <c r="J65" s="702"/>
      <c r="K65" s="703"/>
      <c r="L65" s="704"/>
      <c r="M65" s="702"/>
      <c r="N65" s="703"/>
      <c r="O65" s="705"/>
      <c r="P65" s="703"/>
      <c r="Q65" s="701"/>
      <c r="R65" s="702"/>
      <c r="S65" s="702"/>
      <c r="T65" s="702"/>
      <c r="U65" s="706"/>
      <c r="V65" s="702"/>
      <c r="W65" s="702"/>
      <c r="X65" s="702"/>
      <c r="Y65" s="707"/>
      <c r="Z65" s="701"/>
      <c r="AA65" s="702"/>
      <c r="AB65" s="702"/>
      <c r="AC65" s="702"/>
      <c r="AD65" s="702"/>
      <c r="AE65" s="702"/>
      <c r="AF65" s="702"/>
      <c r="AG65" s="702"/>
      <c r="AH65" s="702"/>
      <c r="AI65" s="703"/>
      <c r="AJ65" s="857"/>
      <c r="AK65" s="701"/>
      <c r="AL65" s="702"/>
      <c r="AM65" s="702"/>
      <c r="AN65" s="702"/>
      <c r="AO65" s="703"/>
      <c r="AP65" s="871"/>
      <c r="AQ65" s="708"/>
      <c r="AR65" s="709"/>
      <c r="AS65" s="710"/>
      <c r="AT65" s="711"/>
      <c r="AU65" s="712"/>
    </row>
    <row r="66" spans="1:47" ht="56.25" customHeight="1" thickBot="1">
      <c r="A66" s="957"/>
      <c r="B66" s="982"/>
      <c r="C66" s="975"/>
      <c r="D66" s="526" t="s">
        <v>492</v>
      </c>
      <c r="E66" s="400" t="s">
        <v>143</v>
      </c>
      <c r="F66" s="507"/>
      <c r="G66" s="486"/>
      <c r="H66" s="314" t="s">
        <v>127</v>
      </c>
      <c r="I66" s="640"/>
      <c r="J66" s="629"/>
      <c r="K66" s="631"/>
      <c r="L66" s="643"/>
      <c r="M66" s="629"/>
      <c r="N66" s="631"/>
      <c r="O66" s="618"/>
      <c r="P66" s="631"/>
      <c r="Q66" s="640"/>
      <c r="R66" s="629"/>
      <c r="S66" s="629"/>
      <c r="T66" s="629"/>
      <c r="U66" s="626"/>
      <c r="V66" s="629"/>
      <c r="W66" s="629"/>
      <c r="X66" s="637" t="s">
        <v>57</v>
      </c>
      <c r="Y66" s="683"/>
      <c r="Z66" s="640"/>
      <c r="AA66" s="629"/>
      <c r="AB66" s="629"/>
      <c r="AC66" s="629"/>
      <c r="AD66" s="629"/>
      <c r="AE66" s="629"/>
      <c r="AF66" s="629"/>
      <c r="AG66" s="629"/>
      <c r="AH66" s="629"/>
      <c r="AI66" s="631"/>
      <c r="AJ66" s="855"/>
      <c r="AK66" s="640"/>
      <c r="AL66" s="629"/>
      <c r="AM66" s="629"/>
      <c r="AN66" s="629"/>
      <c r="AO66" s="631"/>
      <c r="AP66" s="865"/>
      <c r="AQ66" s="678"/>
      <c r="AR66" s="689"/>
      <c r="AS66" s="690"/>
      <c r="AT66" s="682"/>
      <c r="AU66" s="684"/>
    </row>
    <row r="67" spans="1:47" ht="56.25" customHeight="1">
      <c r="A67" s="969" t="s">
        <v>95</v>
      </c>
      <c r="B67" s="983"/>
      <c r="C67" s="904" t="s">
        <v>407</v>
      </c>
      <c r="D67" s="433" t="s">
        <v>493</v>
      </c>
      <c r="E67" s="535" t="s">
        <v>124</v>
      </c>
      <c r="F67" s="535"/>
      <c r="G67" s="536"/>
      <c r="H67" s="326"/>
      <c r="I67" s="686"/>
      <c r="J67" s="629"/>
      <c r="K67" s="631"/>
      <c r="L67" s="643"/>
      <c r="M67" s="629"/>
      <c r="N67" s="631"/>
      <c r="O67" s="619"/>
      <c r="P67" s="693"/>
      <c r="Q67" s="640"/>
      <c r="R67" s="694"/>
      <c r="S67" s="694"/>
      <c r="T67" s="629"/>
      <c r="U67" s="626"/>
      <c r="V67" s="629"/>
      <c r="W67" s="629"/>
      <c r="X67" s="629"/>
      <c r="Y67" s="683"/>
      <c r="Z67" s="640"/>
      <c r="AA67" s="629"/>
      <c r="AB67" s="629"/>
      <c r="AC67" s="629"/>
      <c r="AD67" s="629"/>
      <c r="AE67" s="629"/>
      <c r="AF67" s="629"/>
      <c r="AG67" s="629"/>
      <c r="AH67" s="629"/>
      <c r="AI67" s="631"/>
      <c r="AJ67" s="855"/>
      <c r="AK67" s="640"/>
      <c r="AL67" s="629"/>
      <c r="AM67" s="629"/>
      <c r="AN67" s="629"/>
      <c r="AO67" s="631"/>
      <c r="AP67" s="611"/>
      <c r="AQ67" s="678"/>
      <c r="AR67" s="689"/>
      <c r="AS67" s="690"/>
      <c r="AT67" s="630" t="s">
        <v>57</v>
      </c>
      <c r="AU67" s="644" t="s">
        <v>57</v>
      </c>
    </row>
    <row r="68" spans="1:47" ht="56.25" customHeight="1">
      <c r="A68" s="969"/>
      <c r="B68" s="984"/>
      <c r="C68" s="906"/>
      <c r="D68" s="427" t="s">
        <v>494</v>
      </c>
      <c r="E68" s="398" t="s">
        <v>124</v>
      </c>
      <c r="F68" s="398"/>
      <c r="G68" s="532"/>
      <c r="H68" s="321"/>
      <c r="I68" s="686"/>
      <c r="J68" s="629"/>
      <c r="K68" s="631"/>
      <c r="L68" s="643"/>
      <c r="M68" s="629"/>
      <c r="N68" s="631"/>
      <c r="O68" s="619"/>
      <c r="P68" s="693"/>
      <c r="Q68" s="640"/>
      <c r="R68" s="694"/>
      <c r="S68" s="629"/>
      <c r="T68" s="629"/>
      <c r="U68" s="626"/>
      <c r="V68" s="629"/>
      <c r="W68" s="629"/>
      <c r="X68" s="629"/>
      <c r="Y68" s="683"/>
      <c r="Z68" s="640"/>
      <c r="AA68" s="629"/>
      <c r="AB68" s="629"/>
      <c r="AC68" s="629"/>
      <c r="AD68" s="629"/>
      <c r="AE68" s="629"/>
      <c r="AF68" s="629"/>
      <c r="AG68" s="629"/>
      <c r="AH68" s="629"/>
      <c r="AI68" s="631"/>
      <c r="AJ68" s="855"/>
      <c r="AK68" s="640"/>
      <c r="AL68" s="637" t="s">
        <v>57</v>
      </c>
      <c r="AM68" s="629"/>
      <c r="AN68" s="629"/>
      <c r="AO68" s="631"/>
      <c r="AP68" s="865"/>
      <c r="AQ68" s="678"/>
      <c r="AR68" s="689"/>
      <c r="AS68" s="690"/>
      <c r="AT68" s="682"/>
      <c r="AU68" s="684"/>
    </row>
    <row r="69" spans="1:47" ht="56.25" customHeight="1">
      <c r="A69" s="969"/>
      <c r="B69" s="984"/>
      <c r="C69" s="906"/>
      <c r="D69" s="427" t="s">
        <v>495</v>
      </c>
      <c r="E69" s="398" t="s">
        <v>124</v>
      </c>
      <c r="F69" s="398"/>
      <c r="G69" s="532"/>
      <c r="H69" s="321"/>
      <c r="I69" s="686"/>
      <c r="J69" s="629"/>
      <c r="K69" s="631"/>
      <c r="L69" s="643"/>
      <c r="M69" s="629"/>
      <c r="N69" s="631"/>
      <c r="O69" s="619"/>
      <c r="P69" s="644" t="s">
        <v>57</v>
      </c>
      <c r="Q69" s="640"/>
      <c r="R69" s="694"/>
      <c r="S69" s="694"/>
      <c r="T69" s="629"/>
      <c r="U69" s="626"/>
      <c r="V69" s="629"/>
      <c r="W69" s="629"/>
      <c r="X69" s="629"/>
      <c r="Y69" s="683"/>
      <c r="Z69" s="640"/>
      <c r="AA69" s="629"/>
      <c r="AB69" s="629"/>
      <c r="AC69" s="629"/>
      <c r="AD69" s="629"/>
      <c r="AE69" s="629"/>
      <c r="AF69" s="637" t="s">
        <v>57</v>
      </c>
      <c r="AG69" s="629"/>
      <c r="AH69" s="629"/>
      <c r="AI69" s="644" t="s">
        <v>57</v>
      </c>
      <c r="AJ69" s="854"/>
      <c r="AK69" s="640"/>
      <c r="AL69" s="629"/>
      <c r="AM69" s="637" t="s">
        <v>57</v>
      </c>
      <c r="AN69" s="629"/>
      <c r="AO69" s="631"/>
      <c r="AP69" s="611"/>
      <c r="AQ69" s="678"/>
      <c r="AR69" s="689"/>
      <c r="AS69" s="690"/>
      <c r="AT69" s="682"/>
      <c r="AU69" s="644" t="s">
        <v>57</v>
      </c>
    </row>
    <row r="70" spans="1:47" ht="56.25" customHeight="1">
      <c r="A70" s="969"/>
      <c r="B70" s="984"/>
      <c r="C70" s="906"/>
      <c r="D70" s="427" t="s">
        <v>496</v>
      </c>
      <c r="E70" s="398" t="s">
        <v>124</v>
      </c>
      <c r="F70" s="398"/>
      <c r="G70" s="532"/>
      <c r="H70" s="321"/>
      <c r="I70" s="686"/>
      <c r="J70" s="629"/>
      <c r="K70" s="631"/>
      <c r="L70" s="643"/>
      <c r="M70" s="629"/>
      <c r="N70" s="631"/>
      <c r="O70" s="619"/>
      <c r="P70" s="693"/>
      <c r="Q70" s="640"/>
      <c r="R70" s="694"/>
      <c r="S70" s="694"/>
      <c r="T70" s="629"/>
      <c r="U70" s="626"/>
      <c r="V70" s="629"/>
      <c r="W70" s="629"/>
      <c r="X70" s="629"/>
      <c r="Y70" s="683"/>
      <c r="Z70" s="640"/>
      <c r="AA70" s="629"/>
      <c r="AB70" s="629"/>
      <c r="AC70" s="629"/>
      <c r="AD70" s="629"/>
      <c r="AE70" s="629"/>
      <c r="AF70" s="629"/>
      <c r="AG70" s="629"/>
      <c r="AH70" s="629"/>
      <c r="AI70" s="631"/>
      <c r="AJ70" s="855"/>
      <c r="AK70" s="640"/>
      <c r="AL70" s="629"/>
      <c r="AM70" s="637" t="s">
        <v>57</v>
      </c>
      <c r="AN70" s="629"/>
      <c r="AO70" s="631"/>
      <c r="AP70" s="611"/>
      <c r="AQ70" s="678"/>
      <c r="AR70" s="689"/>
      <c r="AS70" s="690"/>
      <c r="AT70" s="630" t="s">
        <v>57</v>
      </c>
      <c r="AU70" s="644" t="s">
        <v>57</v>
      </c>
    </row>
    <row r="71" spans="1:47" ht="56.25" customHeight="1">
      <c r="A71" s="969"/>
      <c r="B71" s="984"/>
      <c r="C71" s="906"/>
      <c r="D71" s="427" t="s">
        <v>497</v>
      </c>
      <c r="E71" s="398" t="s">
        <v>124</v>
      </c>
      <c r="F71" s="398"/>
      <c r="G71" s="532"/>
      <c r="H71" s="321"/>
      <c r="I71" s="686"/>
      <c r="J71" s="629"/>
      <c r="K71" s="631"/>
      <c r="L71" s="643"/>
      <c r="M71" s="629"/>
      <c r="N71" s="631"/>
      <c r="O71" s="619"/>
      <c r="P71" s="693"/>
      <c r="Q71" s="640"/>
      <c r="R71" s="694"/>
      <c r="S71" s="629"/>
      <c r="T71" s="629"/>
      <c r="U71" s="626"/>
      <c r="V71" s="629"/>
      <c r="W71" s="629"/>
      <c r="X71" s="629"/>
      <c r="Y71" s="683"/>
      <c r="Z71" s="640"/>
      <c r="AA71" s="629"/>
      <c r="AB71" s="629"/>
      <c r="AC71" s="629"/>
      <c r="AD71" s="629"/>
      <c r="AE71" s="629"/>
      <c r="AF71" s="629"/>
      <c r="AG71" s="629"/>
      <c r="AH71" s="629"/>
      <c r="AI71" s="631"/>
      <c r="AJ71" s="855"/>
      <c r="AK71" s="640"/>
      <c r="AL71" s="629"/>
      <c r="AM71" s="637" t="s">
        <v>57</v>
      </c>
      <c r="AN71" s="629"/>
      <c r="AO71" s="631"/>
      <c r="AP71" s="611"/>
      <c r="AQ71" s="678"/>
      <c r="AR71" s="689"/>
      <c r="AS71" s="690"/>
      <c r="AT71" s="682"/>
      <c r="AU71" s="684"/>
    </row>
    <row r="72" spans="1:47" ht="56.25" customHeight="1">
      <c r="A72" s="969"/>
      <c r="B72" s="984"/>
      <c r="C72" s="906"/>
      <c r="D72" s="427" t="s">
        <v>498</v>
      </c>
      <c r="E72" s="398" t="s">
        <v>124</v>
      </c>
      <c r="F72" s="398"/>
      <c r="G72" s="532"/>
      <c r="H72" s="321"/>
      <c r="I72" s="686"/>
      <c r="J72" s="629"/>
      <c r="K72" s="636"/>
      <c r="L72" s="643"/>
      <c r="M72" s="634"/>
      <c r="N72" s="636"/>
      <c r="O72" s="619"/>
      <c r="P72" s="693"/>
      <c r="Q72" s="640"/>
      <c r="R72" s="694"/>
      <c r="S72" s="696"/>
      <c r="T72" s="634"/>
      <c r="U72" s="626"/>
      <c r="V72" s="634"/>
      <c r="W72" s="634"/>
      <c r="X72" s="634"/>
      <c r="Y72" s="691"/>
      <c r="Z72" s="642"/>
      <c r="AA72" s="634"/>
      <c r="AB72" s="635"/>
      <c r="AC72" s="635"/>
      <c r="AD72" s="634"/>
      <c r="AE72" s="634"/>
      <c r="AF72" s="635"/>
      <c r="AG72" s="635"/>
      <c r="AH72" s="634"/>
      <c r="AI72" s="636"/>
      <c r="AJ72" s="853" t="s">
        <v>57</v>
      </c>
      <c r="AK72" s="642"/>
      <c r="AL72" s="629"/>
      <c r="AM72" s="635"/>
      <c r="AN72" s="634"/>
      <c r="AO72" s="636"/>
      <c r="AP72" s="611"/>
      <c r="AQ72" s="678"/>
      <c r="AR72" s="689"/>
      <c r="AS72" s="690"/>
      <c r="AT72" s="687"/>
      <c r="AU72" s="688"/>
    </row>
    <row r="73" spans="1:47" ht="56.25" customHeight="1">
      <c r="A73" s="969"/>
      <c r="B73" s="984"/>
      <c r="C73" s="906"/>
      <c r="D73" s="427" t="s">
        <v>499</v>
      </c>
      <c r="E73" s="398" t="s">
        <v>124</v>
      </c>
      <c r="F73" s="398"/>
      <c r="G73" s="532"/>
      <c r="H73" s="321"/>
      <c r="I73" s="686"/>
      <c r="J73" s="629"/>
      <c r="K73" s="636"/>
      <c r="L73" s="643"/>
      <c r="M73" s="634"/>
      <c r="N73" s="636"/>
      <c r="O73" s="619"/>
      <c r="P73" s="693"/>
      <c r="Q73" s="640"/>
      <c r="R73" s="694"/>
      <c r="S73" s="694"/>
      <c r="T73" s="634"/>
      <c r="U73" s="626"/>
      <c r="V73" s="634"/>
      <c r="W73" s="634"/>
      <c r="X73" s="634"/>
      <c r="Y73" s="691"/>
      <c r="Z73" s="642"/>
      <c r="AA73" s="634"/>
      <c r="AB73" s="635"/>
      <c r="AC73" s="635"/>
      <c r="AD73" s="634"/>
      <c r="AE73" s="634"/>
      <c r="AF73" s="635"/>
      <c r="AG73" s="635"/>
      <c r="AH73" s="634"/>
      <c r="AI73" s="636"/>
      <c r="AJ73" s="855"/>
      <c r="AK73" s="642"/>
      <c r="AL73" s="635"/>
      <c r="AM73" s="635"/>
      <c r="AN73" s="634"/>
      <c r="AO73" s="636"/>
      <c r="AP73" s="611"/>
      <c r="AQ73" s="678"/>
      <c r="AR73" s="689"/>
      <c r="AS73" s="690"/>
      <c r="AT73" s="687"/>
      <c r="AU73" s="688"/>
    </row>
    <row r="74" spans="1:47" ht="56.25" customHeight="1">
      <c r="A74" s="969"/>
      <c r="B74" s="984"/>
      <c r="C74" s="906"/>
      <c r="D74" s="427" t="s">
        <v>500</v>
      </c>
      <c r="E74" s="398" t="s">
        <v>124</v>
      </c>
      <c r="F74" s="398"/>
      <c r="G74" s="532"/>
      <c r="H74" s="321"/>
      <c r="I74" s="686"/>
      <c r="J74" s="629"/>
      <c r="K74" s="636"/>
      <c r="L74" s="643"/>
      <c r="M74" s="634"/>
      <c r="N74" s="636"/>
      <c r="O74" s="619"/>
      <c r="P74" s="693"/>
      <c r="Q74" s="642"/>
      <c r="R74" s="694"/>
      <c r="S74" s="629"/>
      <c r="T74" s="634"/>
      <c r="U74" s="626"/>
      <c r="V74" s="634"/>
      <c r="W74" s="634"/>
      <c r="X74" s="634"/>
      <c r="Y74" s="691"/>
      <c r="Z74" s="642"/>
      <c r="AA74" s="634"/>
      <c r="AB74" s="635"/>
      <c r="AC74" s="635"/>
      <c r="AD74" s="634"/>
      <c r="AE74" s="634"/>
      <c r="AF74" s="635"/>
      <c r="AG74" s="635"/>
      <c r="AH74" s="634"/>
      <c r="AI74" s="636"/>
      <c r="AJ74" s="855"/>
      <c r="AK74" s="642"/>
      <c r="AL74" s="635"/>
      <c r="AM74" s="637" t="s">
        <v>57</v>
      </c>
      <c r="AN74" s="634"/>
      <c r="AO74" s="636"/>
      <c r="AP74" s="611"/>
      <c r="AQ74" s="678"/>
      <c r="AR74" s="689"/>
      <c r="AS74" s="690"/>
      <c r="AT74" s="687"/>
      <c r="AU74" s="688"/>
    </row>
    <row r="75" spans="1:47" ht="56.25" customHeight="1">
      <c r="A75" s="969"/>
      <c r="B75" s="984"/>
      <c r="C75" s="906"/>
      <c r="D75" s="427" t="s">
        <v>501</v>
      </c>
      <c r="E75" s="398" t="s">
        <v>124</v>
      </c>
      <c r="F75" s="398"/>
      <c r="G75" s="532"/>
      <c r="H75" s="321"/>
      <c r="I75" s="686"/>
      <c r="J75" s="629"/>
      <c r="K75" s="636"/>
      <c r="L75" s="643"/>
      <c r="M75" s="634"/>
      <c r="N75" s="636"/>
      <c r="O75" s="619"/>
      <c r="P75" s="693"/>
      <c r="Q75" s="642"/>
      <c r="R75" s="694"/>
      <c r="S75" s="629"/>
      <c r="T75" s="634"/>
      <c r="U75" s="626"/>
      <c r="V75" s="635"/>
      <c r="W75" s="634"/>
      <c r="X75" s="635"/>
      <c r="Y75" s="691"/>
      <c r="Z75" s="642"/>
      <c r="AA75" s="634"/>
      <c r="AB75" s="635"/>
      <c r="AC75" s="635"/>
      <c r="AD75" s="634"/>
      <c r="AE75" s="634"/>
      <c r="AF75" s="635"/>
      <c r="AG75" s="635"/>
      <c r="AH75" s="634"/>
      <c r="AI75" s="636"/>
      <c r="AJ75" s="855"/>
      <c r="AK75" s="642"/>
      <c r="AL75" s="635"/>
      <c r="AM75" s="637" t="s">
        <v>57</v>
      </c>
      <c r="AN75" s="634"/>
      <c r="AO75" s="636"/>
      <c r="AP75" s="611"/>
      <c r="AQ75" s="685"/>
      <c r="AR75" s="689"/>
      <c r="AS75" s="690"/>
      <c r="AT75" s="687"/>
      <c r="AU75" s="688"/>
    </row>
    <row r="76" spans="1:47" ht="56.25" customHeight="1" thickBot="1">
      <c r="A76" s="969"/>
      <c r="B76" s="985"/>
      <c r="C76" s="906"/>
      <c r="D76" s="427" t="s">
        <v>502</v>
      </c>
      <c r="E76" s="398" t="s">
        <v>124</v>
      </c>
      <c r="F76" s="398"/>
      <c r="G76" s="532"/>
      <c r="H76" s="321"/>
      <c r="I76" s="686"/>
      <c r="J76" s="622"/>
      <c r="K76" s="636"/>
      <c r="L76" s="643"/>
      <c r="M76" s="634"/>
      <c r="N76" s="636"/>
      <c r="O76" s="619"/>
      <c r="P76" s="693"/>
      <c r="Q76" s="642"/>
      <c r="R76" s="694"/>
      <c r="S76" s="629"/>
      <c r="T76" s="634"/>
      <c r="U76" s="626"/>
      <c r="V76" s="634"/>
      <c r="W76" s="634"/>
      <c r="X76" s="634"/>
      <c r="Y76" s="691"/>
      <c r="Z76" s="642"/>
      <c r="AA76" s="634"/>
      <c r="AB76" s="635"/>
      <c r="AC76" s="635"/>
      <c r="AD76" s="634"/>
      <c r="AE76" s="634"/>
      <c r="AF76" s="635"/>
      <c r="AG76" s="635"/>
      <c r="AH76" s="634"/>
      <c r="AI76" s="636"/>
      <c r="AJ76" s="855"/>
      <c r="AK76" s="642"/>
      <c r="AL76" s="635"/>
      <c r="AM76" s="637" t="s">
        <v>57</v>
      </c>
      <c r="AN76" s="634"/>
      <c r="AO76" s="636"/>
      <c r="AP76" s="865"/>
      <c r="AQ76" s="685"/>
      <c r="AR76" s="689"/>
      <c r="AS76" s="690"/>
      <c r="AT76" s="687"/>
      <c r="AU76" s="688"/>
    </row>
    <row r="77" spans="1:47" ht="56.25" customHeight="1">
      <c r="A77" s="907" t="s">
        <v>95</v>
      </c>
      <c r="B77" s="978"/>
      <c r="C77" s="904" t="s">
        <v>408</v>
      </c>
      <c r="D77" s="531" t="s">
        <v>503</v>
      </c>
      <c r="E77" s="403" t="s">
        <v>126</v>
      </c>
      <c r="F77" s="504"/>
      <c r="G77" s="532"/>
      <c r="H77" s="398"/>
      <c r="I77" s="686"/>
      <c r="J77" s="629"/>
      <c r="K77" s="631"/>
      <c r="L77" s="643"/>
      <c r="M77" s="629"/>
      <c r="N77" s="631"/>
      <c r="O77" s="616"/>
      <c r="P77" s="693"/>
      <c r="Q77" s="640"/>
      <c r="R77" s="694"/>
      <c r="S77" s="629"/>
      <c r="T77" s="629"/>
      <c r="U77" s="621"/>
      <c r="V77" s="629"/>
      <c r="W77" s="637" t="s">
        <v>57</v>
      </c>
      <c r="X77" s="629"/>
      <c r="Y77" s="851"/>
      <c r="Z77" s="640"/>
      <c r="AA77" s="629"/>
      <c r="AB77" s="629"/>
      <c r="AC77" s="629"/>
      <c r="AD77" s="637" t="s">
        <v>57</v>
      </c>
      <c r="AE77" s="629"/>
      <c r="AF77" s="629"/>
      <c r="AG77" s="629"/>
      <c r="AH77" s="629"/>
      <c r="AI77" s="631"/>
      <c r="AJ77" s="853" t="s">
        <v>57</v>
      </c>
      <c r="AK77" s="640"/>
      <c r="AL77" s="629"/>
      <c r="AM77" s="637" t="s">
        <v>57</v>
      </c>
      <c r="AN77" s="629"/>
      <c r="AO77" s="644"/>
      <c r="AP77" s="868"/>
      <c r="AQ77" s="685"/>
      <c r="AR77" s="689"/>
      <c r="AS77" s="690"/>
      <c r="AT77" s="630" t="s">
        <v>57</v>
      </c>
      <c r="AU77" s="644" t="s">
        <v>57</v>
      </c>
    </row>
    <row r="78" spans="1:47" ht="56.25" customHeight="1">
      <c r="A78" s="907"/>
      <c r="B78" s="986"/>
      <c r="C78" s="909"/>
      <c r="D78" s="530" t="s">
        <v>504</v>
      </c>
      <c r="E78" s="392" t="s">
        <v>126</v>
      </c>
      <c r="F78" s="413"/>
      <c r="G78" s="532"/>
      <c r="H78" s="398"/>
      <c r="I78" s="686"/>
      <c r="J78" s="629"/>
      <c r="K78" s="631"/>
      <c r="L78" s="643"/>
      <c r="M78" s="629"/>
      <c r="N78" s="631"/>
      <c r="O78" s="618"/>
      <c r="P78" s="693"/>
      <c r="Q78" s="640"/>
      <c r="R78" s="694"/>
      <c r="S78" s="629"/>
      <c r="T78" s="629"/>
      <c r="U78" s="626"/>
      <c r="V78" s="629"/>
      <c r="W78" s="629"/>
      <c r="X78" s="629"/>
      <c r="Y78" s="851"/>
      <c r="Z78" s="640"/>
      <c r="AA78" s="629"/>
      <c r="AB78" s="629"/>
      <c r="AC78" s="629"/>
      <c r="AD78" s="637" t="s">
        <v>57</v>
      </c>
      <c r="AE78" s="629"/>
      <c r="AF78" s="629"/>
      <c r="AG78" s="629"/>
      <c r="AH78" s="629"/>
      <c r="AI78" s="631"/>
      <c r="AJ78" s="855"/>
      <c r="AK78" s="640"/>
      <c r="AL78" s="629"/>
      <c r="AM78" s="629"/>
      <c r="AN78" s="629"/>
      <c r="AO78" s="631"/>
      <c r="AP78" s="865"/>
      <c r="AQ78" s="685"/>
      <c r="AR78" s="689"/>
      <c r="AS78" s="690"/>
      <c r="AT78" s="682"/>
      <c r="AU78" s="684"/>
    </row>
    <row r="79" spans="1:47" ht="56.25" customHeight="1">
      <c r="A79" s="907"/>
      <c r="B79" s="986"/>
      <c r="C79" s="909"/>
      <c r="D79" s="530" t="s">
        <v>505</v>
      </c>
      <c r="E79" s="392" t="s">
        <v>126</v>
      </c>
      <c r="F79" s="413"/>
      <c r="G79" s="532"/>
      <c r="H79" s="398"/>
      <c r="I79" s="686"/>
      <c r="J79" s="629"/>
      <c r="K79" s="631"/>
      <c r="L79" s="643"/>
      <c r="M79" s="629"/>
      <c r="N79" s="631"/>
      <c r="O79" s="618"/>
      <c r="P79" s="693"/>
      <c r="Q79" s="640"/>
      <c r="R79" s="694"/>
      <c r="S79" s="694"/>
      <c r="T79" s="629"/>
      <c r="U79" s="626"/>
      <c r="V79" s="629"/>
      <c r="W79" s="629"/>
      <c r="X79" s="637" t="s">
        <v>57</v>
      </c>
      <c r="Y79" s="851"/>
      <c r="Z79" s="630" t="s">
        <v>57</v>
      </c>
      <c r="AA79" s="629"/>
      <c r="AB79" s="629"/>
      <c r="AC79" s="629"/>
      <c r="AD79" s="637" t="s">
        <v>57</v>
      </c>
      <c r="AE79" s="629"/>
      <c r="AF79" s="629"/>
      <c r="AG79" s="629"/>
      <c r="AH79" s="629"/>
      <c r="AI79" s="631"/>
      <c r="AJ79" s="855"/>
      <c r="AK79" s="640"/>
      <c r="AL79" s="629"/>
      <c r="AM79" s="629"/>
      <c r="AN79" s="629"/>
      <c r="AO79" s="631"/>
      <c r="AP79" s="865"/>
      <c r="AQ79" s="678"/>
      <c r="AR79" s="689"/>
      <c r="AS79" s="690"/>
      <c r="AT79" s="630" t="s">
        <v>57</v>
      </c>
      <c r="AU79" s="644" t="s">
        <v>57</v>
      </c>
    </row>
    <row r="80" spans="1:47" ht="56.25" customHeight="1">
      <c r="A80" s="907"/>
      <c r="B80" s="986"/>
      <c r="C80" s="909"/>
      <c r="D80" s="530" t="s">
        <v>506</v>
      </c>
      <c r="E80" s="392" t="s">
        <v>126</v>
      </c>
      <c r="F80" s="413"/>
      <c r="G80" s="532"/>
      <c r="H80" s="398"/>
      <c r="I80" s="686"/>
      <c r="J80" s="629"/>
      <c r="K80" s="631"/>
      <c r="L80" s="643"/>
      <c r="M80" s="629"/>
      <c r="N80" s="631"/>
      <c r="O80" s="618"/>
      <c r="P80" s="693"/>
      <c r="Q80" s="640"/>
      <c r="R80" s="694"/>
      <c r="S80" s="694"/>
      <c r="T80" s="629"/>
      <c r="U80" s="626"/>
      <c r="V80" s="629"/>
      <c r="W80" s="629"/>
      <c r="X80" s="629"/>
      <c r="Y80" s="683"/>
      <c r="Z80" s="640"/>
      <c r="AA80" s="629"/>
      <c r="AB80" s="629"/>
      <c r="AC80" s="629"/>
      <c r="AD80" s="637" t="s">
        <v>57</v>
      </c>
      <c r="AE80" s="629"/>
      <c r="AF80" s="629"/>
      <c r="AG80" s="629"/>
      <c r="AH80" s="629"/>
      <c r="AI80" s="631"/>
      <c r="AJ80" s="855"/>
      <c r="AK80" s="640"/>
      <c r="AL80" s="629"/>
      <c r="AM80" s="629"/>
      <c r="AN80" s="629"/>
      <c r="AO80" s="631"/>
      <c r="AP80" s="865"/>
      <c r="AQ80" s="678"/>
      <c r="AR80" s="689"/>
      <c r="AS80" s="690"/>
      <c r="AT80" s="682"/>
      <c r="AU80" s="644" t="s">
        <v>57</v>
      </c>
    </row>
    <row r="81" spans="1:47" ht="56.25" customHeight="1">
      <c r="A81" s="970" t="s">
        <v>95</v>
      </c>
      <c r="B81" s="978"/>
      <c r="C81" s="905" t="s">
        <v>409</v>
      </c>
      <c r="D81" s="530" t="s">
        <v>507</v>
      </c>
      <c r="E81" s="392" t="s">
        <v>126</v>
      </c>
      <c r="F81" s="413"/>
      <c r="G81" s="532"/>
      <c r="H81" s="398"/>
      <c r="I81" s="686"/>
      <c r="J81" s="629"/>
      <c r="K81" s="631"/>
      <c r="L81" s="643"/>
      <c r="M81" s="629"/>
      <c r="N81" s="631"/>
      <c r="O81" s="618"/>
      <c r="P81" s="644" t="s">
        <v>57</v>
      </c>
      <c r="Q81" s="640"/>
      <c r="R81" s="694"/>
      <c r="S81" s="629"/>
      <c r="T81" s="629"/>
      <c r="U81" s="626"/>
      <c r="V81" s="629"/>
      <c r="W81" s="629"/>
      <c r="X81" s="629"/>
      <c r="Y81" s="695" t="s">
        <v>57</v>
      </c>
      <c r="Z81" s="640"/>
      <c r="AA81" s="629"/>
      <c r="AB81" s="629"/>
      <c r="AC81" s="629"/>
      <c r="AD81" s="629"/>
      <c r="AE81" s="629"/>
      <c r="AF81" s="629"/>
      <c r="AG81" s="629"/>
      <c r="AH81" s="629"/>
      <c r="AI81" s="631"/>
      <c r="AJ81" s="855"/>
      <c r="AK81" s="640"/>
      <c r="AL81" s="629"/>
      <c r="AM81" s="637" t="s">
        <v>57</v>
      </c>
      <c r="AN81" s="629"/>
      <c r="AO81" s="631"/>
      <c r="AP81" s="611"/>
      <c r="AQ81" s="678"/>
      <c r="AR81" s="689"/>
      <c r="AS81" s="690"/>
      <c r="AT81" s="682"/>
      <c r="AU81" s="684"/>
    </row>
    <row r="82" spans="1:47" ht="56.25" customHeight="1" thickBot="1">
      <c r="A82" s="971"/>
      <c r="B82" s="987"/>
      <c r="C82" s="910"/>
      <c r="D82" s="559" t="s">
        <v>650</v>
      </c>
      <c r="E82" s="404" t="s">
        <v>126</v>
      </c>
      <c r="F82" s="505"/>
      <c r="G82" s="532"/>
      <c r="H82" s="398"/>
      <c r="I82" s="686"/>
      <c r="J82" s="629"/>
      <c r="K82" s="631"/>
      <c r="L82" s="643"/>
      <c r="M82" s="629"/>
      <c r="N82" s="631"/>
      <c r="O82" s="618"/>
      <c r="P82" s="693"/>
      <c r="Q82" s="640"/>
      <c r="R82" s="694"/>
      <c r="S82" s="629"/>
      <c r="T82" s="629"/>
      <c r="U82" s="626"/>
      <c r="V82" s="629"/>
      <c r="W82" s="629"/>
      <c r="X82" s="629"/>
      <c r="Y82" s="683"/>
      <c r="Z82" s="640"/>
      <c r="AA82" s="629"/>
      <c r="AB82" s="629"/>
      <c r="AC82" s="629"/>
      <c r="AD82" s="629"/>
      <c r="AE82" s="629"/>
      <c r="AF82" s="629"/>
      <c r="AG82" s="629"/>
      <c r="AH82" s="629"/>
      <c r="AI82" s="631"/>
      <c r="AJ82" s="855"/>
      <c r="AK82" s="640"/>
      <c r="AL82" s="629"/>
      <c r="AM82" s="629"/>
      <c r="AN82" s="629"/>
      <c r="AO82" s="631"/>
      <c r="AP82" s="611"/>
      <c r="AQ82" s="685"/>
      <c r="AR82" s="689"/>
      <c r="AS82" s="690"/>
      <c r="AT82" s="682"/>
      <c r="AU82" s="684"/>
    </row>
    <row r="83" spans="1:47" ht="56.25" customHeight="1">
      <c r="A83" s="926" t="s">
        <v>96</v>
      </c>
      <c r="B83" s="988"/>
      <c r="C83" s="967" t="s">
        <v>410</v>
      </c>
      <c r="D83" s="431" t="s">
        <v>508</v>
      </c>
      <c r="E83" s="405" t="s">
        <v>125</v>
      </c>
      <c r="F83" s="416"/>
      <c r="G83" s="537"/>
      <c r="H83" s="328" t="s">
        <v>127</v>
      </c>
      <c r="I83" s="630" t="s">
        <v>57</v>
      </c>
      <c r="J83" s="629"/>
      <c r="K83" s="631"/>
      <c r="L83" s="643"/>
      <c r="M83" s="629"/>
      <c r="N83" s="631"/>
      <c r="O83" s="616"/>
      <c r="P83" s="644" t="s">
        <v>57</v>
      </c>
      <c r="Q83" s="640"/>
      <c r="R83" s="629"/>
      <c r="S83" s="629"/>
      <c r="T83" s="694"/>
      <c r="U83" s="637" t="s">
        <v>57</v>
      </c>
      <c r="V83" s="694"/>
      <c r="W83" s="637" t="s">
        <v>57</v>
      </c>
      <c r="X83" s="637" t="s">
        <v>57</v>
      </c>
      <c r="Y83" s="683"/>
      <c r="Z83" s="640"/>
      <c r="AA83" s="637" t="s">
        <v>57</v>
      </c>
      <c r="AB83" s="629"/>
      <c r="AC83" s="629"/>
      <c r="AD83" s="629"/>
      <c r="AE83" s="629"/>
      <c r="AF83" s="629"/>
      <c r="AG83" s="629"/>
      <c r="AH83" s="629"/>
      <c r="AI83" s="631"/>
      <c r="AJ83" s="853" t="s">
        <v>57</v>
      </c>
      <c r="AK83" s="640"/>
      <c r="AL83" s="629"/>
      <c r="AM83" s="637" t="s">
        <v>57</v>
      </c>
      <c r="AN83" s="629"/>
      <c r="AO83" s="697"/>
      <c r="AP83" s="611"/>
      <c r="AQ83" s="678"/>
      <c r="AR83" s="689"/>
      <c r="AS83" s="690"/>
      <c r="AT83" s="630" t="s">
        <v>57</v>
      </c>
      <c r="AU83" s="644" t="s">
        <v>57</v>
      </c>
    </row>
    <row r="84" spans="1:47" ht="56.25" customHeight="1">
      <c r="A84" s="929"/>
      <c r="B84" s="989"/>
      <c r="C84" s="968"/>
      <c r="D84" s="395" t="s">
        <v>509</v>
      </c>
      <c r="E84" s="393" t="s">
        <v>125</v>
      </c>
      <c r="F84" s="417"/>
      <c r="G84" s="482"/>
      <c r="H84" s="167" t="s">
        <v>127</v>
      </c>
      <c r="I84" s="686"/>
      <c r="J84" s="629"/>
      <c r="K84" s="631"/>
      <c r="L84" s="643"/>
      <c r="M84" s="629"/>
      <c r="N84" s="631"/>
      <c r="O84" s="618"/>
      <c r="P84" s="631"/>
      <c r="Q84" s="640"/>
      <c r="R84" s="629"/>
      <c r="S84" s="629"/>
      <c r="T84" s="629"/>
      <c r="U84" s="626"/>
      <c r="V84" s="629"/>
      <c r="W84" s="694"/>
      <c r="X84" s="629"/>
      <c r="Y84" s="683"/>
      <c r="Z84" s="640"/>
      <c r="AA84" s="629"/>
      <c r="AB84" s="629"/>
      <c r="AC84" s="629"/>
      <c r="AD84" s="629"/>
      <c r="AE84" s="629"/>
      <c r="AF84" s="629"/>
      <c r="AG84" s="629"/>
      <c r="AH84" s="629"/>
      <c r="AI84" s="644" t="s">
        <v>57</v>
      </c>
      <c r="AJ84" s="855"/>
      <c r="AK84" s="640"/>
      <c r="AL84" s="629"/>
      <c r="AM84" s="629"/>
      <c r="AN84" s="629"/>
      <c r="AO84" s="631"/>
      <c r="AP84" s="868"/>
      <c r="AQ84" s="685"/>
      <c r="AR84" s="689"/>
      <c r="AS84" s="690"/>
      <c r="AT84" s="682"/>
      <c r="AU84" s="684"/>
    </row>
    <row r="85" spans="1:47" ht="56.25" customHeight="1">
      <c r="A85" s="929"/>
      <c r="B85" s="989"/>
      <c r="C85" s="968"/>
      <c r="D85" s="395" t="s">
        <v>510</v>
      </c>
      <c r="E85" s="393" t="s">
        <v>125</v>
      </c>
      <c r="F85" s="417"/>
      <c r="G85" s="482"/>
      <c r="H85" s="167" t="s">
        <v>127</v>
      </c>
      <c r="I85" s="630" t="s">
        <v>57</v>
      </c>
      <c r="J85" s="629"/>
      <c r="K85" s="631"/>
      <c r="L85" s="643"/>
      <c r="M85" s="629"/>
      <c r="N85" s="631"/>
      <c r="O85" s="618"/>
      <c r="P85" s="631"/>
      <c r="Q85" s="640"/>
      <c r="R85" s="629"/>
      <c r="S85" s="629"/>
      <c r="T85" s="629"/>
      <c r="U85" s="626"/>
      <c r="V85" s="629"/>
      <c r="W85" s="694"/>
      <c r="X85" s="629"/>
      <c r="Y85" s="683"/>
      <c r="Z85" s="640"/>
      <c r="AA85" s="629"/>
      <c r="AB85" s="629"/>
      <c r="AC85" s="629"/>
      <c r="AD85" s="629"/>
      <c r="AE85" s="637" t="s">
        <v>57</v>
      </c>
      <c r="AF85" s="629"/>
      <c r="AG85" s="629"/>
      <c r="AH85" s="629"/>
      <c r="AI85" s="631"/>
      <c r="AJ85" s="855"/>
      <c r="AK85" s="640"/>
      <c r="AL85" s="629"/>
      <c r="AM85" s="629"/>
      <c r="AN85" s="629"/>
      <c r="AO85" s="631"/>
      <c r="AP85" s="868"/>
      <c r="AQ85" s="685"/>
      <c r="AR85" s="689"/>
      <c r="AS85" s="690"/>
      <c r="AT85" s="630" t="s">
        <v>57</v>
      </c>
      <c r="AU85" s="684"/>
    </row>
    <row r="86" spans="1:47" ht="56.25" customHeight="1">
      <c r="A86" s="929"/>
      <c r="B86" s="989"/>
      <c r="C86" s="968"/>
      <c r="D86" s="395" t="s">
        <v>511</v>
      </c>
      <c r="E86" s="393" t="s">
        <v>125</v>
      </c>
      <c r="F86" s="417"/>
      <c r="G86" s="482"/>
      <c r="H86" s="167" t="s">
        <v>127</v>
      </c>
      <c r="I86" s="686"/>
      <c r="J86" s="629"/>
      <c r="K86" s="631"/>
      <c r="L86" s="643"/>
      <c r="M86" s="629"/>
      <c r="N86" s="631"/>
      <c r="O86" s="618"/>
      <c r="P86" s="631"/>
      <c r="Q86" s="640"/>
      <c r="R86" s="629"/>
      <c r="S86" s="629"/>
      <c r="T86" s="629"/>
      <c r="U86" s="626"/>
      <c r="V86" s="629"/>
      <c r="W86" s="694"/>
      <c r="X86" s="629"/>
      <c r="Y86" s="683"/>
      <c r="Z86" s="640"/>
      <c r="AA86" s="629"/>
      <c r="AB86" s="629"/>
      <c r="AC86" s="629"/>
      <c r="AD86" s="629"/>
      <c r="AE86" s="629"/>
      <c r="AF86" s="629"/>
      <c r="AG86" s="629"/>
      <c r="AH86" s="629"/>
      <c r="AI86" s="631"/>
      <c r="AJ86" s="855"/>
      <c r="AK86" s="640"/>
      <c r="AL86" s="629"/>
      <c r="AM86" s="629"/>
      <c r="AN86" s="629"/>
      <c r="AO86" s="631"/>
      <c r="AP86" s="865"/>
      <c r="AQ86" s="685"/>
      <c r="AR86" s="689"/>
      <c r="AS86" s="690"/>
      <c r="AT86" s="630" t="s">
        <v>57</v>
      </c>
      <c r="AU86" s="684"/>
    </row>
    <row r="87" spans="1:47" ht="56.25" customHeight="1">
      <c r="A87" s="929"/>
      <c r="B87" s="989"/>
      <c r="C87" s="968"/>
      <c r="D87" s="395" t="s">
        <v>512</v>
      </c>
      <c r="E87" s="393" t="s">
        <v>125</v>
      </c>
      <c r="F87" s="417"/>
      <c r="G87" s="482"/>
      <c r="H87" s="167" t="s">
        <v>127</v>
      </c>
      <c r="I87" s="686"/>
      <c r="J87" s="629"/>
      <c r="K87" s="631"/>
      <c r="L87" s="643"/>
      <c r="M87" s="629"/>
      <c r="N87" s="631"/>
      <c r="O87" s="618"/>
      <c r="P87" s="631"/>
      <c r="Q87" s="640"/>
      <c r="R87" s="629"/>
      <c r="S87" s="629"/>
      <c r="T87" s="629"/>
      <c r="U87" s="626"/>
      <c r="V87" s="629"/>
      <c r="W87" s="637" t="s">
        <v>57</v>
      </c>
      <c r="X87" s="629"/>
      <c r="Y87" s="683"/>
      <c r="Z87" s="640"/>
      <c r="AA87" s="629"/>
      <c r="AB87" s="629"/>
      <c r="AC87" s="629"/>
      <c r="AD87" s="637" t="s">
        <v>57</v>
      </c>
      <c r="AE87" s="629"/>
      <c r="AF87" s="629"/>
      <c r="AG87" s="629"/>
      <c r="AH87" s="629"/>
      <c r="AI87" s="631"/>
      <c r="AJ87" s="853" t="s">
        <v>57</v>
      </c>
      <c r="AK87" s="640"/>
      <c r="AL87" s="629"/>
      <c r="AM87" s="637" t="s">
        <v>57</v>
      </c>
      <c r="AN87" s="629"/>
      <c r="AO87" s="644" t="s">
        <v>57</v>
      </c>
      <c r="AP87" s="868"/>
      <c r="AQ87" s="685"/>
      <c r="AR87" s="689"/>
      <c r="AS87" s="690"/>
      <c r="AT87" s="630" t="s">
        <v>57</v>
      </c>
      <c r="AU87" s="644" t="s">
        <v>57</v>
      </c>
    </row>
    <row r="88" spans="1:47" ht="56.25" customHeight="1">
      <c r="A88" s="929"/>
      <c r="B88" s="989"/>
      <c r="C88" s="968"/>
      <c r="D88" s="560" t="s">
        <v>651</v>
      </c>
      <c r="E88" s="393" t="s">
        <v>125</v>
      </c>
      <c r="F88" s="393" t="s">
        <v>57</v>
      </c>
      <c r="G88" s="469" t="s">
        <v>141</v>
      </c>
      <c r="H88" s="168" t="s">
        <v>127</v>
      </c>
      <c r="I88" s="701"/>
      <c r="J88" s="702"/>
      <c r="K88" s="703"/>
      <c r="L88" s="704"/>
      <c r="M88" s="702"/>
      <c r="N88" s="703"/>
      <c r="O88" s="705"/>
      <c r="P88" s="703"/>
      <c r="Q88" s="701"/>
      <c r="R88" s="702"/>
      <c r="S88" s="702"/>
      <c r="T88" s="702"/>
      <c r="U88" s="706"/>
      <c r="V88" s="702"/>
      <c r="W88" s="715"/>
      <c r="X88" s="702"/>
      <c r="Y88" s="707"/>
      <c r="Z88" s="701"/>
      <c r="AA88" s="702"/>
      <c r="AB88" s="702"/>
      <c r="AC88" s="702"/>
      <c r="AD88" s="702"/>
      <c r="AE88" s="702"/>
      <c r="AF88" s="702"/>
      <c r="AG88" s="702"/>
      <c r="AH88" s="702"/>
      <c r="AI88" s="703"/>
      <c r="AJ88" s="858"/>
      <c r="AK88" s="701"/>
      <c r="AL88" s="702"/>
      <c r="AM88" s="702"/>
      <c r="AN88" s="702"/>
      <c r="AO88" s="703"/>
      <c r="AP88" s="871"/>
      <c r="AQ88" s="708"/>
      <c r="AR88" s="709"/>
      <c r="AS88" s="710"/>
      <c r="AT88" s="711"/>
      <c r="AU88" s="712"/>
    </row>
    <row r="89" spans="1:47" ht="56.25" customHeight="1">
      <c r="A89" s="929"/>
      <c r="B89" s="989"/>
      <c r="C89" s="968"/>
      <c r="D89" s="395" t="s">
        <v>513</v>
      </c>
      <c r="E89" s="393" t="s">
        <v>125</v>
      </c>
      <c r="F89" s="417"/>
      <c r="G89" s="482"/>
      <c r="H89" s="167" t="s">
        <v>127</v>
      </c>
      <c r="I89" s="630" t="s">
        <v>57</v>
      </c>
      <c r="J89" s="629"/>
      <c r="K89" s="631"/>
      <c r="L89" s="643"/>
      <c r="M89" s="629"/>
      <c r="N89" s="631"/>
      <c r="O89" s="618"/>
      <c r="P89" s="631"/>
      <c r="Q89" s="640"/>
      <c r="R89" s="629"/>
      <c r="S89" s="629"/>
      <c r="T89" s="629"/>
      <c r="U89" s="626"/>
      <c r="V89" s="629"/>
      <c r="W89" s="637" t="s">
        <v>57</v>
      </c>
      <c r="X89" s="629"/>
      <c r="Y89" s="683"/>
      <c r="Z89" s="640"/>
      <c r="AA89" s="629"/>
      <c r="AB89" s="629"/>
      <c r="AC89" s="629"/>
      <c r="AD89" s="629"/>
      <c r="AE89" s="629"/>
      <c r="AF89" s="629"/>
      <c r="AG89" s="629"/>
      <c r="AH89" s="629"/>
      <c r="AI89" s="631"/>
      <c r="AJ89" s="854"/>
      <c r="AK89" s="640"/>
      <c r="AL89" s="629"/>
      <c r="AM89" s="637" t="s">
        <v>57</v>
      </c>
      <c r="AN89" s="629"/>
      <c r="AO89" s="644" t="s">
        <v>57</v>
      </c>
      <c r="AP89" s="865"/>
      <c r="AQ89" s="678"/>
      <c r="AR89" s="689"/>
      <c r="AS89" s="690"/>
      <c r="AT89" s="682"/>
      <c r="AU89" s="684"/>
    </row>
    <row r="90" spans="1:47" ht="56.25" customHeight="1">
      <c r="A90" s="929"/>
      <c r="B90" s="989"/>
      <c r="C90" s="968"/>
      <c r="D90" s="395" t="s">
        <v>514</v>
      </c>
      <c r="E90" s="393" t="s">
        <v>125</v>
      </c>
      <c r="F90" s="417"/>
      <c r="G90" s="482"/>
      <c r="H90" s="167" t="s">
        <v>127</v>
      </c>
      <c r="I90" s="686"/>
      <c r="J90" s="629"/>
      <c r="K90" s="631"/>
      <c r="L90" s="643"/>
      <c r="M90" s="629"/>
      <c r="N90" s="631"/>
      <c r="O90" s="618"/>
      <c r="P90" s="631"/>
      <c r="Q90" s="640"/>
      <c r="R90" s="629"/>
      <c r="S90" s="629"/>
      <c r="T90" s="629"/>
      <c r="U90" s="626"/>
      <c r="V90" s="629"/>
      <c r="W90" s="637" t="s">
        <v>57</v>
      </c>
      <c r="X90" s="629"/>
      <c r="Y90" s="683"/>
      <c r="Z90" s="640"/>
      <c r="AA90" s="629"/>
      <c r="AB90" s="629"/>
      <c r="AC90" s="629"/>
      <c r="AD90" s="629"/>
      <c r="AE90" s="629"/>
      <c r="AF90" s="629"/>
      <c r="AG90" s="629"/>
      <c r="AH90" s="629"/>
      <c r="AI90" s="631"/>
      <c r="AJ90" s="853" t="s">
        <v>57</v>
      </c>
      <c r="AK90" s="640"/>
      <c r="AL90" s="629"/>
      <c r="AM90" s="629"/>
      <c r="AN90" s="629"/>
      <c r="AO90" s="631"/>
      <c r="AP90" s="865"/>
      <c r="AQ90" s="678"/>
      <c r="AR90" s="689"/>
      <c r="AS90" s="690"/>
      <c r="AT90" s="682"/>
      <c r="AU90" s="684"/>
    </row>
    <row r="91" spans="1:47" ht="56.25" customHeight="1">
      <c r="A91" s="929"/>
      <c r="B91" s="989"/>
      <c r="C91" s="968"/>
      <c r="D91" s="395" t="s">
        <v>515</v>
      </c>
      <c r="E91" s="393" t="s">
        <v>125</v>
      </c>
      <c r="F91" s="417"/>
      <c r="G91" s="482"/>
      <c r="H91" s="167" t="s">
        <v>127</v>
      </c>
      <c r="I91" s="686"/>
      <c r="J91" s="629"/>
      <c r="K91" s="631"/>
      <c r="L91" s="643"/>
      <c r="M91" s="629"/>
      <c r="N91" s="631"/>
      <c r="O91" s="618"/>
      <c r="P91" s="631"/>
      <c r="Q91" s="640"/>
      <c r="R91" s="629"/>
      <c r="S91" s="629"/>
      <c r="T91" s="629"/>
      <c r="U91" s="626"/>
      <c r="V91" s="629"/>
      <c r="W91" s="694"/>
      <c r="X91" s="629"/>
      <c r="Y91" s="683"/>
      <c r="Z91" s="640"/>
      <c r="AA91" s="629"/>
      <c r="AB91" s="629"/>
      <c r="AC91" s="629"/>
      <c r="AD91" s="629"/>
      <c r="AE91" s="629"/>
      <c r="AF91" s="629"/>
      <c r="AG91" s="629"/>
      <c r="AH91" s="629"/>
      <c r="AI91" s="631"/>
      <c r="AJ91" s="853" t="s">
        <v>57</v>
      </c>
      <c r="AK91" s="640"/>
      <c r="AL91" s="629"/>
      <c r="AM91" s="629"/>
      <c r="AN91" s="629"/>
      <c r="AO91" s="631"/>
      <c r="AP91" s="865"/>
      <c r="AQ91" s="685"/>
      <c r="AR91" s="689"/>
      <c r="AS91" s="690"/>
      <c r="AT91" s="682"/>
      <c r="AU91" s="684"/>
    </row>
    <row r="92" spans="1:47" ht="56.25" customHeight="1">
      <c r="A92" s="924" t="s">
        <v>96</v>
      </c>
      <c r="B92" s="949"/>
      <c r="C92" s="931" t="s">
        <v>411</v>
      </c>
      <c r="D92" s="395" t="s">
        <v>516</v>
      </c>
      <c r="E92" s="397" t="s">
        <v>125</v>
      </c>
      <c r="F92" s="509"/>
      <c r="G92" s="482"/>
      <c r="H92" s="167" t="s">
        <v>127</v>
      </c>
      <c r="I92" s="640"/>
      <c r="J92" s="629"/>
      <c r="K92" s="631"/>
      <c r="L92" s="643"/>
      <c r="M92" s="629"/>
      <c r="N92" s="631"/>
      <c r="O92" s="618"/>
      <c r="P92" s="631"/>
      <c r="Q92" s="640"/>
      <c r="R92" s="629"/>
      <c r="S92" s="629"/>
      <c r="T92" s="629"/>
      <c r="U92" s="626"/>
      <c r="V92" s="629"/>
      <c r="W92" s="637" t="s">
        <v>57</v>
      </c>
      <c r="X92" s="629"/>
      <c r="Y92" s="683"/>
      <c r="Z92" s="640"/>
      <c r="AA92" s="637" t="s">
        <v>57</v>
      </c>
      <c r="AB92" s="629"/>
      <c r="AC92" s="629"/>
      <c r="AD92" s="629"/>
      <c r="AE92" s="629"/>
      <c r="AF92" s="629"/>
      <c r="AG92" s="629"/>
      <c r="AH92" s="629"/>
      <c r="AI92" s="631"/>
      <c r="AJ92" s="853" t="s">
        <v>57</v>
      </c>
      <c r="AK92" s="640"/>
      <c r="AL92" s="629"/>
      <c r="AM92" s="629"/>
      <c r="AN92" s="629"/>
      <c r="AO92" s="631"/>
      <c r="AP92" s="868"/>
      <c r="AQ92" s="685"/>
      <c r="AR92" s="689"/>
      <c r="AS92" s="690"/>
      <c r="AT92" s="682"/>
      <c r="AU92" s="684"/>
    </row>
    <row r="93" spans="1:47" ht="56.25" customHeight="1">
      <c r="A93" s="925"/>
      <c r="B93" s="950"/>
      <c r="C93" s="932"/>
      <c r="D93" s="395" t="s">
        <v>517</v>
      </c>
      <c r="E93" s="397" t="s">
        <v>125</v>
      </c>
      <c r="F93" s="397" t="s">
        <v>57</v>
      </c>
      <c r="G93" s="469" t="s">
        <v>140</v>
      </c>
      <c r="H93" s="168" t="s">
        <v>127</v>
      </c>
      <c r="I93" s="701"/>
      <c r="J93" s="702"/>
      <c r="K93" s="703"/>
      <c r="L93" s="704"/>
      <c r="M93" s="702"/>
      <c r="N93" s="703"/>
      <c r="O93" s="705"/>
      <c r="P93" s="703"/>
      <c r="Q93" s="701"/>
      <c r="R93" s="702"/>
      <c r="S93" s="702"/>
      <c r="T93" s="702"/>
      <c r="U93" s="706"/>
      <c r="V93" s="702"/>
      <c r="W93" s="715"/>
      <c r="X93" s="702"/>
      <c r="Y93" s="707"/>
      <c r="Z93" s="701"/>
      <c r="AA93" s="702"/>
      <c r="AB93" s="702"/>
      <c r="AC93" s="702"/>
      <c r="AD93" s="702"/>
      <c r="AE93" s="702"/>
      <c r="AF93" s="702"/>
      <c r="AG93" s="702"/>
      <c r="AH93" s="702"/>
      <c r="AI93" s="703"/>
      <c r="AJ93" s="858"/>
      <c r="AK93" s="701"/>
      <c r="AL93" s="702"/>
      <c r="AM93" s="702"/>
      <c r="AN93" s="702"/>
      <c r="AO93" s="703"/>
      <c r="AP93" s="872"/>
      <c r="AQ93" s="716"/>
      <c r="AR93" s="709"/>
      <c r="AS93" s="710"/>
      <c r="AT93" s="711"/>
      <c r="AU93" s="712"/>
    </row>
    <row r="94" spans="1:47" ht="56.25" customHeight="1">
      <c r="A94" s="926"/>
      <c r="B94" s="951"/>
      <c r="C94" s="933"/>
      <c r="D94" s="395" t="s">
        <v>518</v>
      </c>
      <c r="E94" s="393" t="s">
        <v>125</v>
      </c>
      <c r="F94" s="417"/>
      <c r="G94" s="482"/>
      <c r="H94" s="167" t="s">
        <v>127</v>
      </c>
      <c r="I94" s="640"/>
      <c r="J94" s="629"/>
      <c r="K94" s="631"/>
      <c r="L94" s="643"/>
      <c r="M94" s="629"/>
      <c r="N94" s="631"/>
      <c r="O94" s="618"/>
      <c r="P94" s="631"/>
      <c r="Q94" s="640"/>
      <c r="R94" s="629"/>
      <c r="S94" s="629"/>
      <c r="T94" s="629"/>
      <c r="U94" s="626"/>
      <c r="V94" s="629"/>
      <c r="W94" s="694"/>
      <c r="X94" s="629"/>
      <c r="Y94" s="683"/>
      <c r="Z94" s="640"/>
      <c r="AA94" s="629"/>
      <c r="AB94" s="629"/>
      <c r="AC94" s="629"/>
      <c r="AD94" s="629"/>
      <c r="AE94" s="629"/>
      <c r="AF94" s="629"/>
      <c r="AG94" s="629"/>
      <c r="AH94" s="629"/>
      <c r="AI94" s="631"/>
      <c r="AJ94" s="855"/>
      <c r="AK94" s="640"/>
      <c r="AL94" s="629"/>
      <c r="AM94" s="629"/>
      <c r="AN94" s="629"/>
      <c r="AO94" s="631"/>
      <c r="AP94" s="868"/>
      <c r="AQ94" s="685"/>
      <c r="AR94" s="689"/>
      <c r="AS94" s="690"/>
      <c r="AT94" s="682"/>
      <c r="AU94" s="684"/>
    </row>
    <row r="95" spans="1:47" ht="56.25" customHeight="1">
      <c r="A95" s="927" t="s">
        <v>96</v>
      </c>
      <c r="B95" s="949"/>
      <c r="C95" s="931" t="s">
        <v>412</v>
      </c>
      <c r="D95" s="395" t="s">
        <v>519</v>
      </c>
      <c r="E95" s="393" t="s">
        <v>125</v>
      </c>
      <c r="F95" s="417"/>
      <c r="G95" s="482"/>
      <c r="H95" s="167" t="s">
        <v>127</v>
      </c>
      <c r="I95" s="630" t="s">
        <v>57</v>
      </c>
      <c r="J95" s="629"/>
      <c r="K95" s="631"/>
      <c r="L95" s="643"/>
      <c r="M95" s="629"/>
      <c r="N95" s="631"/>
      <c r="O95" s="617"/>
      <c r="P95" s="631"/>
      <c r="Q95" s="640"/>
      <c r="R95" s="629"/>
      <c r="S95" s="629"/>
      <c r="T95" s="629"/>
      <c r="U95" s="626"/>
      <c r="V95" s="629"/>
      <c r="W95" s="694"/>
      <c r="X95" s="629"/>
      <c r="Y95" s="683"/>
      <c r="Z95" s="630" t="s">
        <v>57</v>
      </c>
      <c r="AA95" s="629"/>
      <c r="AB95" s="629"/>
      <c r="AC95" s="629"/>
      <c r="AD95" s="629"/>
      <c r="AE95" s="629"/>
      <c r="AF95" s="629"/>
      <c r="AG95" s="629"/>
      <c r="AH95" s="629"/>
      <c r="AI95" s="631"/>
      <c r="AJ95" s="855"/>
      <c r="AK95" s="640"/>
      <c r="AL95" s="629"/>
      <c r="AM95" s="639"/>
      <c r="AN95" s="629"/>
      <c r="AO95" s="631"/>
      <c r="AP95" s="611"/>
      <c r="AQ95" s="685"/>
      <c r="AR95" s="689"/>
      <c r="AS95" s="690"/>
      <c r="AT95" s="682"/>
      <c r="AU95" s="684"/>
    </row>
    <row r="96" spans="1:47" ht="56.25" customHeight="1">
      <c r="A96" s="928"/>
      <c r="B96" s="952"/>
      <c r="C96" s="934"/>
      <c r="D96" s="395" t="s">
        <v>520</v>
      </c>
      <c r="E96" s="393" t="s">
        <v>125</v>
      </c>
      <c r="F96" s="417"/>
      <c r="G96" s="482"/>
      <c r="H96" s="167" t="s">
        <v>127</v>
      </c>
      <c r="I96" s="643"/>
      <c r="J96" s="629"/>
      <c r="K96" s="636"/>
      <c r="L96" s="643"/>
      <c r="M96" s="634"/>
      <c r="N96" s="636"/>
      <c r="O96" s="616"/>
      <c r="P96" s="636"/>
      <c r="Q96" s="642"/>
      <c r="R96" s="629"/>
      <c r="S96" s="634"/>
      <c r="T96" s="634"/>
      <c r="U96" s="621"/>
      <c r="V96" s="634"/>
      <c r="W96" s="634"/>
      <c r="X96" s="634"/>
      <c r="Y96" s="691"/>
      <c r="Z96" s="630" t="s">
        <v>57</v>
      </c>
      <c r="AA96" s="634"/>
      <c r="AB96" s="635"/>
      <c r="AC96" s="635"/>
      <c r="AD96" s="634"/>
      <c r="AE96" s="634"/>
      <c r="AF96" s="635"/>
      <c r="AG96" s="635"/>
      <c r="AH96" s="634"/>
      <c r="AI96" s="636"/>
      <c r="AJ96" s="846"/>
      <c r="AK96" s="642"/>
      <c r="AL96" s="635"/>
      <c r="AM96" s="635"/>
      <c r="AN96" s="634"/>
      <c r="AO96" s="636"/>
      <c r="AP96" s="611"/>
      <c r="AQ96" s="685"/>
      <c r="AR96" s="689"/>
      <c r="AS96" s="690"/>
      <c r="AT96" s="687"/>
      <c r="AU96" s="688"/>
    </row>
    <row r="97" spans="1:47" ht="56.25" customHeight="1">
      <c r="A97" s="928"/>
      <c r="B97" s="952"/>
      <c r="C97" s="934"/>
      <c r="D97" s="395" t="s">
        <v>521</v>
      </c>
      <c r="E97" s="393" t="s">
        <v>125</v>
      </c>
      <c r="F97" s="393" t="s">
        <v>57</v>
      </c>
      <c r="G97" s="469" t="s">
        <v>140</v>
      </c>
      <c r="H97" s="168" t="s">
        <v>127</v>
      </c>
      <c r="I97" s="714" t="s">
        <v>57</v>
      </c>
      <c r="J97" s="702"/>
      <c r="K97" s="717"/>
      <c r="L97" s="704"/>
      <c r="M97" s="718"/>
      <c r="N97" s="717"/>
      <c r="O97" s="719"/>
      <c r="P97" s="717"/>
      <c r="Q97" s="720"/>
      <c r="R97" s="702"/>
      <c r="S97" s="718"/>
      <c r="T97" s="718"/>
      <c r="U97" s="706"/>
      <c r="V97" s="718"/>
      <c r="W97" s="718"/>
      <c r="X97" s="718"/>
      <c r="Y97" s="735"/>
      <c r="Z97" s="720"/>
      <c r="AA97" s="718"/>
      <c r="AB97" s="722"/>
      <c r="AC97" s="722"/>
      <c r="AD97" s="718"/>
      <c r="AE97" s="718"/>
      <c r="AF97" s="722"/>
      <c r="AG97" s="713" t="s">
        <v>57</v>
      </c>
      <c r="AH97" s="718"/>
      <c r="AI97" s="717"/>
      <c r="AJ97" s="857"/>
      <c r="AK97" s="720"/>
      <c r="AL97" s="722"/>
      <c r="AM97" s="722"/>
      <c r="AN97" s="718"/>
      <c r="AO97" s="717"/>
      <c r="AP97" s="844"/>
      <c r="AQ97" s="716"/>
      <c r="AR97" s="709"/>
      <c r="AS97" s="710"/>
      <c r="AT97" s="723"/>
      <c r="AU97" s="724"/>
    </row>
    <row r="98" spans="1:47" ht="56.25" customHeight="1">
      <c r="A98" s="928"/>
      <c r="B98" s="953"/>
      <c r="C98" s="935"/>
      <c r="D98" s="395" t="s">
        <v>522</v>
      </c>
      <c r="E98" s="393" t="s">
        <v>125</v>
      </c>
      <c r="F98" s="393" t="s">
        <v>57</v>
      </c>
      <c r="G98" s="469" t="s">
        <v>140</v>
      </c>
      <c r="H98" s="168" t="s">
        <v>127</v>
      </c>
      <c r="I98" s="704"/>
      <c r="J98" s="702"/>
      <c r="K98" s="717"/>
      <c r="L98" s="704"/>
      <c r="M98" s="718"/>
      <c r="N98" s="717"/>
      <c r="O98" s="719"/>
      <c r="P98" s="717"/>
      <c r="Q98" s="720"/>
      <c r="R98" s="702"/>
      <c r="S98" s="718"/>
      <c r="T98" s="718"/>
      <c r="U98" s="706"/>
      <c r="V98" s="718"/>
      <c r="W98" s="718"/>
      <c r="X98" s="718"/>
      <c r="Y98" s="735"/>
      <c r="Z98" s="720"/>
      <c r="AA98" s="718"/>
      <c r="AB98" s="722"/>
      <c r="AC98" s="722"/>
      <c r="AD98" s="718"/>
      <c r="AE98" s="718"/>
      <c r="AF98" s="722"/>
      <c r="AG98" s="722"/>
      <c r="AH98" s="718"/>
      <c r="AI98" s="717"/>
      <c r="AJ98" s="857"/>
      <c r="AK98" s="720"/>
      <c r="AL98" s="722"/>
      <c r="AM98" s="722"/>
      <c r="AN98" s="718"/>
      <c r="AO98" s="717"/>
      <c r="AP98" s="872"/>
      <c r="AQ98" s="716"/>
      <c r="AR98" s="709"/>
      <c r="AS98" s="710"/>
      <c r="AT98" s="723"/>
      <c r="AU98" s="724"/>
    </row>
    <row r="99" spans="1:47" ht="56.25" customHeight="1">
      <c r="A99" s="928" t="s">
        <v>96</v>
      </c>
      <c r="B99" s="1026"/>
      <c r="C99" s="924" t="s">
        <v>413</v>
      </c>
      <c r="D99" s="395" t="s">
        <v>523</v>
      </c>
      <c r="E99" s="393" t="s">
        <v>125</v>
      </c>
      <c r="F99" s="393" t="s">
        <v>57</v>
      </c>
      <c r="G99" s="442" t="s">
        <v>388</v>
      </c>
      <c r="H99" s="169" t="s">
        <v>127</v>
      </c>
      <c r="I99" s="714"/>
      <c r="J99" s="702"/>
      <c r="K99" s="717"/>
      <c r="L99" s="704"/>
      <c r="M99" s="718"/>
      <c r="N99" s="717"/>
      <c r="O99" s="719"/>
      <c r="P99" s="717"/>
      <c r="Q99" s="720"/>
      <c r="R99" s="702"/>
      <c r="S99" s="718"/>
      <c r="T99" s="718"/>
      <c r="U99" s="706"/>
      <c r="V99" s="718"/>
      <c r="W99" s="702"/>
      <c r="X99" s="718"/>
      <c r="Y99" s="735"/>
      <c r="Z99" s="720"/>
      <c r="AA99" s="718"/>
      <c r="AB99" s="722"/>
      <c r="AC99" s="722"/>
      <c r="AD99" s="718"/>
      <c r="AE99" s="718"/>
      <c r="AF99" s="722"/>
      <c r="AG99" s="722"/>
      <c r="AH99" s="718"/>
      <c r="AI99" s="717"/>
      <c r="AJ99" s="857"/>
      <c r="AK99" s="720"/>
      <c r="AL99" s="722"/>
      <c r="AM99" s="722"/>
      <c r="AN99" s="718"/>
      <c r="AO99" s="717"/>
      <c r="AP99" s="873"/>
      <c r="AQ99" s="716"/>
      <c r="AR99" s="709"/>
      <c r="AS99" s="710"/>
      <c r="AT99" s="714" t="s">
        <v>57</v>
      </c>
      <c r="AU99" s="724"/>
    </row>
    <row r="100" spans="1:47" ht="56.25" customHeight="1">
      <c r="A100" s="928"/>
      <c r="B100" s="1027"/>
      <c r="C100" s="936"/>
      <c r="D100" s="395" t="s">
        <v>524</v>
      </c>
      <c r="E100" s="393" t="s">
        <v>125</v>
      </c>
      <c r="F100" s="393" t="s">
        <v>57</v>
      </c>
      <c r="G100" s="442" t="s">
        <v>388</v>
      </c>
      <c r="H100" s="169" t="s">
        <v>127</v>
      </c>
      <c r="I100" s="704"/>
      <c r="J100" s="702"/>
      <c r="K100" s="717"/>
      <c r="L100" s="704"/>
      <c r="M100" s="718"/>
      <c r="N100" s="717"/>
      <c r="O100" s="705"/>
      <c r="P100" s="717"/>
      <c r="Q100" s="720"/>
      <c r="R100" s="702"/>
      <c r="S100" s="718"/>
      <c r="T100" s="718"/>
      <c r="U100" s="706"/>
      <c r="V100" s="722"/>
      <c r="W100" s="718"/>
      <c r="X100" s="718"/>
      <c r="Y100" s="735"/>
      <c r="Z100" s="720"/>
      <c r="AA100" s="718"/>
      <c r="AB100" s="722"/>
      <c r="AC100" s="722"/>
      <c r="AD100" s="718"/>
      <c r="AE100" s="718"/>
      <c r="AF100" s="722"/>
      <c r="AG100" s="722"/>
      <c r="AH100" s="718"/>
      <c r="AI100" s="717"/>
      <c r="AJ100" s="857"/>
      <c r="AK100" s="720"/>
      <c r="AL100" s="722"/>
      <c r="AM100" s="722"/>
      <c r="AN100" s="718"/>
      <c r="AO100" s="717"/>
      <c r="AP100" s="874"/>
      <c r="AQ100" s="716"/>
      <c r="AR100" s="709"/>
      <c r="AS100" s="710"/>
      <c r="AT100" s="714" t="s">
        <v>57</v>
      </c>
      <c r="AU100" s="724"/>
    </row>
    <row r="101" spans="1:47" ht="56.25" customHeight="1">
      <c r="A101" s="928"/>
      <c r="B101" s="1027"/>
      <c r="C101" s="936"/>
      <c r="D101" s="395" t="s">
        <v>525</v>
      </c>
      <c r="E101" s="393" t="s">
        <v>125</v>
      </c>
      <c r="F101" s="393" t="s">
        <v>57</v>
      </c>
      <c r="G101" s="442" t="s">
        <v>388</v>
      </c>
      <c r="H101" s="169" t="s">
        <v>127</v>
      </c>
      <c r="I101" s="704"/>
      <c r="J101" s="702"/>
      <c r="K101" s="717"/>
      <c r="L101" s="704"/>
      <c r="M101" s="718"/>
      <c r="N101" s="717"/>
      <c r="O101" s="725"/>
      <c r="P101" s="717"/>
      <c r="Q101" s="720"/>
      <c r="R101" s="702"/>
      <c r="S101" s="718"/>
      <c r="T101" s="718"/>
      <c r="U101" s="726"/>
      <c r="V101" s="718"/>
      <c r="W101" s="718"/>
      <c r="X101" s="718"/>
      <c r="Y101" s="735"/>
      <c r="Z101" s="720"/>
      <c r="AA101" s="718"/>
      <c r="AB101" s="722"/>
      <c r="AC101" s="722"/>
      <c r="AD101" s="718"/>
      <c r="AE101" s="718"/>
      <c r="AF101" s="722"/>
      <c r="AG101" s="722"/>
      <c r="AH101" s="718"/>
      <c r="AI101" s="717"/>
      <c r="AJ101" s="857"/>
      <c r="AK101" s="720"/>
      <c r="AL101" s="722"/>
      <c r="AM101" s="722"/>
      <c r="AN101" s="718"/>
      <c r="AO101" s="717"/>
      <c r="AP101" s="873"/>
      <c r="AQ101" s="708"/>
      <c r="AR101" s="709"/>
      <c r="AS101" s="710"/>
      <c r="AT101" s="714" t="s">
        <v>57</v>
      </c>
      <c r="AU101" s="724"/>
    </row>
    <row r="102" spans="1:47" ht="56.25" customHeight="1">
      <c r="A102" s="928"/>
      <c r="B102" s="1027"/>
      <c r="C102" s="936"/>
      <c r="D102" s="395" t="s">
        <v>526</v>
      </c>
      <c r="E102" s="393" t="s">
        <v>125</v>
      </c>
      <c r="F102" s="393" t="s">
        <v>57</v>
      </c>
      <c r="G102" s="442" t="s">
        <v>388</v>
      </c>
      <c r="H102" s="169" t="s">
        <v>127</v>
      </c>
      <c r="I102" s="704"/>
      <c r="J102" s="702"/>
      <c r="K102" s="717"/>
      <c r="L102" s="704"/>
      <c r="M102" s="718"/>
      <c r="N102" s="717"/>
      <c r="O102" s="725"/>
      <c r="P102" s="717"/>
      <c r="Q102" s="720"/>
      <c r="R102" s="702"/>
      <c r="S102" s="718"/>
      <c r="T102" s="718"/>
      <c r="U102" s="727"/>
      <c r="V102" s="718"/>
      <c r="W102" s="718"/>
      <c r="X102" s="718"/>
      <c r="Y102" s="735"/>
      <c r="Z102" s="720"/>
      <c r="AA102" s="718"/>
      <c r="AB102" s="722"/>
      <c r="AC102" s="722"/>
      <c r="AD102" s="718"/>
      <c r="AE102" s="718"/>
      <c r="AF102" s="722"/>
      <c r="AG102" s="722"/>
      <c r="AH102" s="718"/>
      <c r="AI102" s="717"/>
      <c r="AJ102" s="857"/>
      <c r="AK102" s="720"/>
      <c r="AL102" s="722"/>
      <c r="AM102" s="722"/>
      <c r="AN102" s="718"/>
      <c r="AO102" s="717"/>
      <c r="AP102" s="873"/>
      <c r="AQ102" s="708"/>
      <c r="AR102" s="709"/>
      <c r="AS102" s="710"/>
      <c r="AT102" s="714" t="s">
        <v>57</v>
      </c>
      <c r="AU102" s="724"/>
    </row>
    <row r="103" spans="1:47" ht="56.25" customHeight="1">
      <c r="A103" s="928"/>
      <c r="B103" s="1027"/>
      <c r="C103" s="936"/>
      <c r="D103" s="395" t="s">
        <v>527</v>
      </c>
      <c r="E103" s="393" t="s">
        <v>125</v>
      </c>
      <c r="F103" s="393" t="s">
        <v>57</v>
      </c>
      <c r="G103" s="442" t="s">
        <v>388</v>
      </c>
      <c r="H103" s="169" t="s">
        <v>127</v>
      </c>
      <c r="I103" s="704"/>
      <c r="J103" s="702"/>
      <c r="K103" s="717"/>
      <c r="L103" s="705"/>
      <c r="M103" s="718"/>
      <c r="N103" s="717"/>
      <c r="O103" s="725"/>
      <c r="P103" s="717"/>
      <c r="Q103" s="720"/>
      <c r="R103" s="702"/>
      <c r="S103" s="718"/>
      <c r="T103" s="718"/>
      <c r="U103" s="727"/>
      <c r="V103" s="718"/>
      <c r="W103" s="718"/>
      <c r="X103" s="718"/>
      <c r="Y103" s="735"/>
      <c r="Z103" s="720"/>
      <c r="AA103" s="718"/>
      <c r="AB103" s="722"/>
      <c r="AC103" s="722"/>
      <c r="AD103" s="718"/>
      <c r="AE103" s="718"/>
      <c r="AF103" s="722"/>
      <c r="AG103" s="722"/>
      <c r="AH103" s="718"/>
      <c r="AI103" s="717"/>
      <c r="AJ103" s="857"/>
      <c r="AK103" s="720"/>
      <c r="AL103" s="722"/>
      <c r="AM103" s="722"/>
      <c r="AN103" s="718"/>
      <c r="AO103" s="717"/>
      <c r="AP103" s="873"/>
      <c r="AQ103" s="708"/>
      <c r="AR103" s="709"/>
      <c r="AS103" s="710"/>
      <c r="AT103" s="714" t="s">
        <v>57</v>
      </c>
      <c r="AU103" s="724"/>
    </row>
    <row r="104" spans="1:47" ht="56.25" customHeight="1">
      <c r="A104" s="928"/>
      <c r="B104" s="1027"/>
      <c r="C104" s="936"/>
      <c r="D104" s="395" t="s">
        <v>528</v>
      </c>
      <c r="E104" s="393" t="s">
        <v>125</v>
      </c>
      <c r="F104" s="393" t="s">
        <v>57</v>
      </c>
      <c r="G104" s="442" t="s">
        <v>388</v>
      </c>
      <c r="H104" s="169" t="s">
        <v>127</v>
      </c>
      <c r="I104" s="704"/>
      <c r="J104" s="702"/>
      <c r="K104" s="717"/>
      <c r="L104" s="704"/>
      <c r="M104" s="718"/>
      <c r="N104" s="717"/>
      <c r="O104" s="705"/>
      <c r="P104" s="717"/>
      <c r="Q104" s="720"/>
      <c r="R104" s="728"/>
      <c r="S104" s="718"/>
      <c r="T104" s="718"/>
      <c r="U104" s="706"/>
      <c r="V104" s="718"/>
      <c r="W104" s="718"/>
      <c r="X104" s="718"/>
      <c r="Y104" s="735"/>
      <c r="Z104" s="720"/>
      <c r="AA104" s="718"/>
      <c r="AB104" s="722"/>
      <c r="AC104" s="722"/>
      <c r="AD104" s="718"/>
      <c r="AE104" s="718"/>
      <c r="AF104" s="722"/>
      <c r="AG104" s="722"/>
      <c r="AH104" s="718"/>
      <c r="AI104" s="717"/>
      <c r="AJ104" s="857"/>
      <c r="AK104" s="720"/>
      <c r="AL104" s="722"/>
      <c r="AM104" s="722"/>
      <c r="AN104" s="718"/>
      <c r="AO104" s="717"/>
      <c r="AP104" s="873"/>
      <c r="AQ104" s="716"/>
      <c r="AR104" s="709"/>
      <c r="AS104" s="710"/>
      <c r="AT104" s="723"/>
      <c r="AU104" s="724"/>
    </row>
    <row r="105" spans="1:47" ht="56.25" customHeight="1">
      <c r="A105" s="928"/>
      <c r="B105" s="1028"/>
      <c r="C105" s="937"/>
      <c r="D105" s="395" t="s">
        <v>529</v>
      </c>
      <c r="E105" s="393" t="s">
        <v>125</v>
      </c>
      <c r="F105" s="393" t="s">
        <v>57</v>
      </c>
      <c r="G105" s="442" t="s">
        <v>388</v>
      </c>
      <c r="H105" s="169" t="s">
        <v>127</v>
      </c>
      <c r="I105" s="704"/>
      <c r="J105" s="702"/>
      <c r="K105" s="717"/>
      <c r="L105" s="704"/>
      <c r="M105" s="718"/>
      <c r="N105" s="717"/>
      <c r="O105" s="705"/>
      <c r="P105" s="717"/>
      <c r="Q105" s="720"/>
      <c r="R105" s="702"/>
      <c r="S105" s="718"/>
      <c r="T105" s="718"/>
      <c r="U105" s="706"/>
      <c r="V105" s="718"/>
      <c r="W105" s="718"/>
      <c r="X105" s="718"/>
      <c r="Y105" s="735"/>
      <c r="Z105" s="720"/>
      <c r="AA105" s="718"/>
      <c r="AB105" s="722"/>
      <c r="AC105" s="722"/>
      <c r="AD105" s="718"/>
      <c r="AE105" s="718"/>
      <c r="AF105" s="722"/>
      <c r="AG105" s="722"/>
      <c r="AH105" s="718"/>
      <c r="AI105" s="717"/>
      <c r="AJ105" s="857"/>
      <c r="AK105" s="720"/>
      <c r="AL105" s="722"/>
      <c r="AM105" s="722"/>
      <c r="AN105" s="718"/>
      <c r="AO105" s="717"/>
      <c r="AP105" s="873"/>
      <c r="AQ105" s="716"/>
      <c r="AR105" s="709"/>
      <c r="AS105" s="710"/>
      <c r="AT105" s="723"/>
      <c r="AU105" s="724"/>
    </row>
    <row r="106" spans="1:47" ht="56.25" customHeight="1">
      <c r="A106" s="929" t="s">
        <v>96</v>
      </c>
      <c r="B106" s="1029"/>
      <c r="C106" s="929" t="s">
        <v>414</v>
      </c>
      <c r="D106" s="395" t="s">
        <v>530</v>
      </c>
      <c r="E106" s="393" t="s">
        <v>125</v>
      </c>
      <c r="F106" s="417"/>
      <c r="G106" s="482"/>
      <c r="H106" s="167" t="s">
        <v>127</v>
      </c>
      <c r="I106" s="643"/>
      <c r="J106" s="629"/>
      <c r="K106" s="636"/>
      <c r="L106" s="643"/>
      <c r="M106" s="634"/>
      <c r="N106" s="636"/>
      <c r="O106" s="618"/>
      <c r="P106" s="636"/>
      <c r="Q106" s="642"/>
      <c r="R106" s="629"/>
      <c r="S106" s="635"/>
      <c r="T106" s="634"/>
      <c r="U106" s="626"/>
      <c r="V106" s="634"/>
      <c r="W106" s="634"/>
      <c r="X106" s="634"/>
      <c r="Y106" s="691"/>
      <c r="Z106" s="642"/>
      <c r="AA106" s="634"/>
      <c r="AB106" s="635"/>
      <c r="AC106" s="635"/>
      <c r="AD106" s="634"/>
      <c r="AE106" s="634"/>
      <c r="AF106" s="635"/>
      <c r="AG106" s="635"/>
      <c r="AH106" s="634"/>
      <c r="AI106" s="636"/>
      <c r="AJ106" s="846"/>
      <c r="AK106" s="642"/>
      <c r="AL106" s="635"/>
      <c r="AM106" s="635"/>
      <c r="AN106" s="634"/>
      <c r="AO106" s="636"/>
      <c r="AP106" s="866"/>
      <c r="AQ106" s="678"/>
      <c r="AR106" s="689"/>
      <c r="AS106" s="690"/>
      <c r="AT106" s="687"/>
      <c r="AU106" s="688"/>
    </row>
    <row r="107" spans="1:47" ht="56.25" customHeight="1">
      <c r="A107" s="929"/>
      <c r="B107" s="1030"/>
      <c r="C107" s="938"/>
      <c r="D107" s="395" t="s">
        <v>531</v>
      </c>
      <c r="E107" s="393" t="s">
        <v>125</v>
      </c>
      <c r="F107" s="417"/>
      <c r="G107" s="482"/>
      <c r="H107" s="167" t="s">
        <v>127</v>
      </c>
      <c r="I107" s="643"/>
      <c r="J107" s="629"/>
      <c r="K107" s="636"/>
      <c r="L107" s="643"/>
      <c r="M107" s="634"/>
      <c r="N107" s="636"/>
      <c r="O107" s="618"/>
      <c r="P107" s="636"/>
      <c r="Q107" s="642"/>
      <c r="R107" s="629"/>
      <c r="S107" s="634"/>
      <c r="T107" s="634"/>
      <c r="U107" s="626"/>
      <c r="V107" s="634"/>
      <c r="W107" s="637" t="s">
        <v>57</v>
      </c>
      <c r="X107" s="634"/>
      <c r="Y107" s="691"/>
      <c r="Z107" s="642"/>
      <c r="AA107" s="634"/>
      <c r="AB107" s="637" t="s">
        <v>57</v>
      </c>
      <c r="AC107" s="635"/>
      <c r="AD107" s="634"/>
      <c r="AE107" s="634"/>
      <c r="AF107" s="635"/>
      <c r="AG107" s="635"/>
      <c r="AH107" s="634"/>
      <c r="AI107" s="636"/>
      <c r="AJ107" s="846"/>
      <c r="AK107" s="642"/>
      <c r="AL107" s="635"/>
      <c r="AM107" s="635"/>
      <c r="AN107" s="634"/>
      <c r="AO107" s="636"/>
      <c r="AP107" s="866"/>
      <c r="AQ107" s="685"/>
      <c r="AR107" s="689"/>
      <c r="AS107" s="690"/>
      <c r="AT107" s="687"/>
      <c r="AU107" s="688"/>
    </row>
    <row r="108" spans="1:47" ht="56.25" customHeight="1">
      <c r="A108" s="929"/>
      <c r="B108" s="1030"/>
      <c r="C108" s="938"/>
      <c r="D108" s="395" t="s">
        <v>532</v>
      </c>
      <c r="E108" s="393" t="s">
        <v>125</v>
      </c>
      <c r="F108" s="417"/>
      <c r="G108" s="482"/>
      <c r="H108" s="167" t="s">
        <v>127</v>
      </c>
      <c r="I108" s="643"/>
      <c r="J108" s="629"/>
      <c r="K108" s="636"/>
      <c r="L108" s="643"/>
      <c r="M108" s="634"/>
      <c r="N108" s="636"/>
      <c r="O108" s="618"/>
      <c r="P108" s="636"/>
      <c r="Q108" s="642"/>
      <c r="R108" s="629"/>
      <c r="S108" s="634"/>
      <c r="T108" s="634"/>
      <c r="U108" s="626"/>
      <c r="V108" s="634"/>
      <c r="W108" s="634"/>
      <c r="X108" s="634"/>
      <c r="Y108" s="691"/>
      <c r="Z108" s="642"/>
      <c r="AA108" s="634"/>
      <c r="AB108" s="635"/>
      <c r="AC108" s="635"/>
      <c r="AD108" s="634"/>
      <c r="AE108" s="634"/>
      <c r="AF108" s="635"/>
      <c r="AG108" s="635"/>
      <c r="AH108" s="634"/>
      <c r="AI108" s="636"/>
      <c r="AJ108" s="846"/>
      <c r="AK108" s="642"/>
      <c r="AL108" s="635"/>
      <c r="AM108" s="635"/>
      <c r="AN108" s="634"/>
      <c r="AO108" s="636"/>
      <c r="AP108" s="866"/>
      <c r="AQ108" s="685"/>
      <c r="AR108" s="689"/>
      <c r="AS108" s="690"/>
      <c r="AT108" s="687"/>
      <c r="AU108" s="688"/>
    </row>
    <row r="109" spans="1:47" ht="56.25" customHeight="1">
      <c r="A109" s="929"/>
      <c r="B109" s="1030"/>
      <c r="C109" s="938"/>
      <c r="D109" s="395" t="s">
        <v>533</v>
      </c>
      <c r="E109" s="393" t="s">
        <v>125</v>
      </c>
      <c r="F109" s="417"/>
      <c r="G109" s="482"/>
      <c r="H109" s="167" t="s">
        <v>127</v>
      </c>
      <c r="I109" s="643"/>
      <c r="J109" s="629"/>
      <c r="K109" s="636"/>
      <c r="L109" s="630" t="s">
        <v>57</v>
      </c>
      <c r="M109" s="634"/>
      <c r="N109" s="636"/>
      <c r="O109" s="618"/>
      <c r="P109" s="636"/>
      <c r="Q109" s="642"/>
      <c r="R109" s="629"/>
      <c r="S109" s="634"/>
      <c r="T109" s="634"/>
      <c r="U109" s="626"/>
      <c r="V109" s="634"/>
      <c r="W109" s="634"/>
      <c r="X109" s="634"/>
      <c r="Y109" s="691"/>
      <c r="Z109" s="642"/>
      <c r="AA109" s="634"/>
      <c r="AB109" s="635"/>
      <c r="AC109" s="635"/>
      <c r="AD109" s="634"/>
      <c r="AE109" s="634"/>
      <c r="AF109" s="635"/>
      <c r="AG109" s="635"/>
      <c r="AH109" s="634"/>
      <c r="AI109" s="636"/>
      <c r="AJ109" s="846"/>
      <c r="AK109" s="642"/>
      <c r="AL109" s="635"/>
      <c r="AM109" s="635"/>
      <c r="AN109" s="634"/>
      <c r="AO109" s="636"/>
      <c r="AP109" s="866"/>
      <c r="AQ109" s="678"/>
      <c r="AR109" s="689"/>
      <c r="AS109" s="690"/>
      <c r="AT109" s="687"/>
      <c r="AU109" s="688"/>
    </row>
    <row r="110" spans="1:47" ht="56.25" customHeight="1">
      <c r="A110" s="929"/>
      <c r="B110" s="1030"/>
      <c r="C110" s="938"/>
      <c r="D110" s="395" t="s">
        <v>534</v>
      </c>
      <c r="E110" s="393" t="s">
        <v>125</v>
      </c>
      <c r="F110" s="417"/>
      <c r="G110" s="482"/>
      <c r="H110" s="167" t="s">
        <v>127</v>
      </c>
      <c r="I110" s="640"/>
      <c r="J110" s="629"/>
      <c r="K110" s="631"/>
      <c r="L110" s="643"/>
      <c r="M110" s="629"/>
      <c r="N110" s="631"/>
      <c r="O110" s="618"/>
      <c r="P110" s="631"/>
      <c r="Q110" s="640"/>
      <c r="R110" s="629"/>
      <c r="S110" s="629"/>
      <c r="T110" s="629"/>
      <c r="U110" s="626"/>
      <c r="V110" s="629"/>
      <c r="W110" s="637" t="s">
        <v>57</v>
      </c>
      <c r="X110" s="629"/>
      <c r="Y110" s="683"/>
      <c r="Z110" s="640"/>
      <c r="AA110" s="637" t="s">
        <v>57</v>
      </c>
      <c r="AB110" s="629"/>
      <c r="AC110" s="629"/>
      <c r="AD110" s="629"/>
      <c r="AE110" s="629"/>
      <c r="AF110" s="629"/>
      <c r="AG110" s="629"/>
      <c r="AH110" s="629"/>
      <c r="AI110" s="631"/>
      <c r="AJ110" s="853" t="s">
        <v>57</v>
      </c>
      <c r="AK110" s="640"/>
      <c r="AL110" s="629"/>
      <c r="AM110" s="629"/>
      <c r="AN110" s="629"/>
      <c r="AO110" s="631"/>
      <c r="AP110" s="866"/>
      <c r="AQ110" s="678"/>
      <c r="AR110" s="689"/>
      <c r="AS110" s="690"/>
      <c r="AT110" s="682"/>
      <c r="AU110" s="684"/>
    </row>
    <row r="111" spans="1:47" ht="56.25" customHeight="1">
      <c r="A111" s="929"/>
      <c r="B111" s="1030"/>
      <c r="C111" s="938"/>
      <c r="D111" s="395" t="s">
        <v>535</v>
      </c>
      <c r="E111" s="393" t="s">
        <v>125</v>
      </c>
      <c r="F111" s="417"/>
      <c r="G111" s="482"/>
      <c r="H111" s="167" t="s">
        <v>127</v>
      </c>
      <c r="I111" s="630" t="s">
        <v>57</v>
      </c>
      <c r="J111" s="629"/>
      <c r="K111" s="631"/>
      <c r="L111" s="643"/>
      <c r="M111" s="629"/>
      <c r="N111" s="631"/>
      <c r="O111" s="618"/>
      <c r="P111" s="631"/>
      <c r="Q111" s="640"/>
      <c r="R111" s="629"/>
      <c r="S111" s="629"/>
      <c r="T111" s="629"/>
      <c r="U111" s="626"/>
      <c r="V111" s="629"/>
      <c r="W111" s="629"/>
      <c r="X111" s="629"/>
      <c r="Y111" s="683"/>
      <c r="Z111" s="640"/>
      <c r="AA111" s="629"/>
      <c r="AB111" s="629"/>
      <c r="AC111" s="629"/>
      <c r="AD111" s="629"/>
      <c r="AE111" s="629"/>
      <c r="AF111" s="629"/>
      <c r="AG111" s="629"/>
      <c r="AH111" s="629"/>
      <c r="AI111" s="631"/>
      <c r="AJ111" s="853" t="s">
        <v>57</v>
      </c>
      <c r="AK111" s="640"/>
      <c r="AL111" s="629"/>
      <c r="AM111" s="629"/>
      <c r="AN111" s="629"/>
      <c r="AO111" s="631"/>
      <c r="AP111" s="866"/>
      <c r="AQ111" s="678"/>
      <c r="AR111" s="689"/>
      <c r="AS111" s="690"/>
      <c r="AT111" s="682"/>
      <c r="AU111" s="684"/>
    </row>
    <row r="112" spans="1:47" ht="56.25" customHeight="1">
      <c r="A112" s="929"/>
      <c r="B112" s="1030"/>
      <c r="C112" s="938"/>
      <c r="D112" s="395" t="s">
        <v>536</v>
      </c>
      <c r="E112" s="393" t="s">
        <v>125</v>
      </c>
      <c r="F112" s="417"/>
      <c r="G112" s="482"/>
      <c r="H112" s="167" t="s">
        <v>127</v>
      </c>
      <c r="I112" s="640"/>
      <c r="J112" s="629"/>
      <c r="K112" s="631"/>
      <c r="L112" s="643"/>
      <c r="M112" s="629"/>
      <c r="N112" s="631"/>
      <c r="O112" s="618"/>
      <c r="P112" s="631"/>
      <c r="Q112" s="640"/>
      <c r="R112" s="629"/>
      <c r="S112" s="629"/>
      <c r="T112" s="629"/>
      <c r="U112" s="626"/>
      <c r="V112" s="629"/>
      <c r="W112" s="629"/>
      <c r="X112" s="629"/>
      <c r="Y112" s="683"/>
      <c r="Z112" s="640"/>
      <c r="AA112" s="629"/>
      <c r="AB112" s="629"/>
      <c r="AC112" s="629"/>
      <c r="AD112" s="629"/>
      <c r="AE112" s="629"/>
      <c r="AF112" s="629"/>
      <c r="AG112" s="629"/>
      <c r="AH112" s="629"/>
      <c r="AI112" s="631"/>
      <c r="AJ112" s="853" t="s">
        <v>57</v>
      </c>
      <c r="AK112" s="630" t="s">
        <v>57</v>
      </c>
      <c r="AL112" s="629"/>
      <c r="AM112" s="629"/>
      <c r="AN112" s="637" t="s">
        <v>57</v>
      </c>
      <c r="AO112" s="631"/>
      <c r="AP112" s="866"/>
      <c r="AQ112" s="678"/>
      <c r="AR112" s="689"/>
      <c r="AS112" s="690"/>
      <c r="AT112" s="682"/>
      <c r="AU112" s="684"/>
    </row>
    <row r="113" spans="1:47" ht="56.25" customHeight="1">
      <c r="A113" s="929"/>
      <c r="B113" s="1030"/>
      <c r="C113" s="938"/>
      <c r="D113" s="395" t="s">
        <v>537</v>
      </c>
      <c r="E113" s="393" t="s">
        <v>125</v>
      </c>
      <c r="F113" s="393" t="s">
        <v>57</v>
      </c>
      <c r="G113" s="442" t="s">
        <v>391</v>
      </c>
      <c r="H113" s="169" t="s">
        <v>127</v>
      </c>
      <c r="I113" s="701"/>
      <c r="J113" s="702"/>
      <c r="K113" s="703"/>
      <c r="L113" s="704"/>
      <c r="M113" s="702"/>
      <c r="N113" s="703"/>
      <c r="O113" s="705"/>
      <c r="P113" s="703"/>
      <c r="Q113" s="701"/>
      <c r="R113" s="702"/>
      <c r="S113" s="702"/>
      <c r="T113" s="702"/>
      <c r="U113" s="706"/>
      <c r="V113" s="702"/>
      <c r="W113" s="702"/>
      <c r="X113" s="702"/>
      <c r="Y113" s="707"/>
      <c r="Z113" s="701"/>
      <c r="AA113" s="702"/>
      <c r="AB113" s="702"/>
      <c r="AC113" s="702"/>
      <c r="AD113" s="702"/>
      <c r="AE113" s="702"/>
      <c r="AF113" s="702"/>
      <c r="AG113" s="713" t="s">
        <v>57</v>
      </c>
      <c r="AH113" s="702"/>
      <c r="AI113" s="703"/>
      <c r="AJ113" s="859"/>
      <c r="AK113" s="701"/>
      <c r="AL113" s="702"/>
      <c r="AM113" s="702"/>
      <c r="AN113" s="702"/>
      <c r="AO113" s="703"/>
      <c r="AP113" s="873"/>
      <c r="AQ113" s="708"/>
      <c r="AR113" s="709"/>
      <c r="AS113" s="710"/>
      <c r="AT113" s="711"/>
      <c r="AU113" s="712"/>
    </row>
    <row r="114" spans="1:47" ht="56.25" customHeight="1">
      <c r="A114" s="929"/>
      <c r="B114" s="1030"/>
      <c r="C114" s="938"/>
      <c r="D114" s="395" t="s">
        <v>538</v>
      </c>
      <c r="E114" s="393" t="s">
        <v>125</v>
      </c>
      <c r="F114" s="417"/>
      <c r="G114" s="482"/>
      <c r="H114" s="167" t="s">
        <v>127</v>
      </c>
      <c r="I114" s="630" t="s">
        <v>57</v>
      </c>
      <c r="J114" s="629"/>
      <c r="K114" s="631"/>
      <c r="L114" s="643"/>
      <c r="M114" s="629"/>
      <c r="N114" s="631"/>
      <c r="O114" s="618"/>
      <c r="P114" s="631"/>
      <c r="Q114" s="640"/>
      <c r="R114" s="629"/>
      <c r="S114" s="629"/>
      <c r="T114" s="629"/>
      <c r="U114" s="626"/>
      <c r="V114" s="629"/>
      <c r="W114" s="629"/>
      <c r="X114" s="629"/>
      <c r="Y114" s="683"/>
      <c r="Z114" s="640"/>
      <c r="AA114" s="629"/>
      <c r="AB114" s="629"/>
      <c r="AC114" s="629"/>
      <c r="AD114" s="629"/>
      <c r="AE114" s="629"/>
      <c r="AF114" s="629"/>
      <c r="AG114" s="629"/>
      <c r="AH114" s="637" t="s">
        <v>57</v>
      </c>
      <c r="AI114" s="631"/>
      <c r="AJ114" s="853" t="s">
        <v>57</v>
      </c>
      <c r="AK114" s="640"/>
      <c r="AL114" s="629"/>
      <c r="AM114" s="629"/>
      <c r="AN114" s="629"/>
      <c r="AO114" s="631"/>
      <c r="AP114" s="866"/>
      <c r="AQ114" s="678"/>
      <c r="AR114" s="689"/>
      <c r="AS114" s="690"/>
      <c r="AT114" s="682"/>
      <c r="AU114" s="684"/>
    </row>
    <row r="115" spans="1:47" ht="56.25" customHeight="1">
      <c r="A115" s="929"/>
      <c r="B115" s="1030"/>
      <c r="C115" s="938"/>
      <c r="D115" s="395" t="s">
        <v>539</v>
      </c>
      <c r="E115" s="393" t="s">
        <v>125</v>
      </c>
      <c r="F115" s="417"/>
      <c r="G115" s="482"/>
      <c r="H115" s="167" t="s">
        <v>127</v>
      </c>
      <c r="I115" s="640"/>
      <c r="J115" s="629"/>
      <c r="K115" s="631"/>
      <c r="L115" s="643"/>
      <c r="M115" s="629"/>
      <c r="N115" s="631"/>
      <c r="O115" s="618"/>
      <c r="P115" s="631"/>
      <c r="Q115" s="640"/>
      <c r="R115" s="629"/>
      <c r="S115" s="629"/>
      <c r="T115" s="629"/>
      <c r="U115" s="626"/>
      <c r="V115" s="629"/>
      <c r="W115" s="629"/>
      <c r="X115" s="629"/>
      <c r="Y115" s="683"/>
      <c r="Z115" s="640"/>
      <c r="AA115" s="629"/>
      <c r="AB115" s="629"/>
      <c r="AC115" s="629"/>
      <c r="AD115" s="629"/>
      <c r="AE115" s="629"/>
      <c r="AF115" s="629"/>
      <c r="AG115" s="629"/>
      <c r="AH115" s="629"/>
      <c r="AI115" s="631"/>
      <c r="AJ115" s="855"/>
      <c r="AK115" s="640"/>
      <c r="AL115" s="629"/>
      <c r="AM115" s="629"/>
      <c r="AN115" s="629"/>
      <c r="AO115" s="631"/>
      <c r="AP115" s="866"/>
      <c r="AQ115" s="678"/>
      <c r="AR115" s="689"/>
      <c r="AS115" s="690"/>
      <c r="AT115" s="682"/>
      <c r="AU115" s="684"/>
    </row>
    <row r="116" spans="1:47" ht="56.25" customHeight="1">
      <c r="A116" s="929"/>
      <c r="B116" s="1030"/>
      <c r="C116" s="938"/>
      <c r="D116" s="395" t="s">
        <v>540</v>
      </c>
      <c r="E116" s="393" t="s">
        <v>125</v>
      </c>
      <c r="F116" s="417"/>
      <c r="G116" s="482"/>
      <c r="H116" s="167" t="s">
        <v>127</v>
      </c>
      <c r="I116" s="640"/>
      <c r="J116" s="629"/>
      <c r="K116" s="631"/>
      <c r="L116" s="643"/>
      <c r="M116" s="629"/>
      <c r="N116" s="631"/>
      <c r="O116" s="618"/>
      <c r="P116" s="631"/>
      <c r="Q116" s="640"/>
      <c r="R116" s="629"/>
      <c r="S116" s="629"/>
      <c r="T116" s="629"/>
      <c r="U116" s="626"/>
      <c r="V116" s="629"/>
      <c r="W116" s="629"/>
      <c r="X116" s="629"/>
      <c r="Y116" s="683"/>
      <c r="Z116" s="640"/>
      <c r="AA116" s="629"/>
      <c r="AB116" s="629"/>
      <c r="AC116" s="629"/>
      <c r="AD116" s="629"/>
      <c r="AE116" s="629"/>
      <c r="AF116" s="629"/>
      <c r="AG116" s="629"/>
      <c r="AH116" s="629"/>
      <c r="AI116" s="631"/>
      <c r="AJ116" s="855"/>
      <c r="AK116" s="640"/>
      <c r="AL116" s="629"/>
      <c r="AM116" s="629"/>
      <c r="AN116" s="629"/>
      <c r="AO116" s="631"/>
      <c r="AP116" s="866"/>
      <c r="AQ116" s="678"/>
      <c r="AR116" s="689"/>
      <c r="AS116" s="690"/>
      <c r="AT116" s="682"/>
      <c r="AU116" s="684"/>
    </row>
    <row r="117" spans="1:47" ht="56.25" customHeight="1">
      <c r="A117" s="929"/>
      <c r="B117" s="1030"/>
      <c r="C117" s="938"/>
      <c r="D117" s="395" t="s">
        <v>541</v>
      </c>
      <c r="E117" s="393" t="s">
        <v>125</v>
      </c>
      <c r="F117" s="417"/>
      <c r="G117" s="482"/>
      <c r="H117" s="167" t="s">
        <v>127</v>
      </c>
      <c r="I117" s="640"/>
      <c r="J117" s="629"/>
      <c r="K117" s="631"/>
      <c r="L117" s="643"/>
      <c r="M117" s="629"/>
      <c r="N117" s="631"/>
      <c r="O117" s="618"/>
      <c r="P117" s="631"/>
      <c r="Q117" s="640"/>
      <c r="R117" s="629"/>
      <c r="S117" s="629"/>
      <c r="T117" s="629"/>
      <c r="U117" s="626"/>
      <c r="V117" s="629"/>
      <c r="W117" s="629"/>
      <c r="X117" s="629"/>
      <c r="Y117" s="683"/>
      <c r="Z117" s="640"/>
      <c r="AA117" s="629"/>
      <c r="AB117" s="629"/>
      <c r="AC117" s="629"/>
      <c r="AD117" s="629"/>
      <c r="AE117" s="629"/>
      <c r="AF117" s="629"/>
      <c r="AG117" s="629"/>
      <c r="AH117" s="629"/>
      <c r="AI117" s="631"/>
      <c r="AJ117" s="855"/>
      <c r="AK117" s="640"/>
      <c r="AL117" s="629"/>
      <c r="AM117" s="629"/>
      <c r="AN117" s="629"/>
      <c r="AO117" s="631"/>
      <c r="AP117" s="866"/>
      <c r="AQ117" s="678"/>
      <c r="AR117" s="689"/>
      <c r="AS117" s="690"/>
      <c r="AT117" s="682"/>
      <c r="AU117" s="684"/>
    </row>
    <row r="118" spans="1:47" ht="56.25" customHeight="1">
      <c r="A118" s="929"/>
      <c r="B118" s="1030"/>
      <c r="C118" s="938"/>
      <c r="D118" s="395" t="s">
        <v>542</v>
      </c>
      <c r="E118" s="393" t="s">
        <v>125</v>
      </c>
      <c r="F118" s="417"/>
      <c r="G118" s="482"/>
      <c r="H118" s="167" t="s">
        <v>127</v>
      </c>
      <c r="I118" s="640"/>
      <c r="J118" s="629"/>
      <c r="K118" s="631"/>
      <c r="L118" s="643"/>
      <c r="M118" s="629"/>
      <c r="N118" s="631"/>
      <c r="O118" s="618"/>
      <c r="P118" s="631"/>
      <c r="Q118" s="640"/>
      <c r="R118" s="629"/>
      <c r="S118" s="629"/>
      <c r="T118" s="629"/>
      <c r="U118" s="626"/>
      <c r="V118" s="629"/>
      <c r="W118" s="629"/>
      <c r="X118" s="629"/>
      <c r="Y118" s="683"/>
      <c r="Z118" s="640"/>
      <c r="AA118" s="629"/>
      <c r="AB118" s="629"/>
      <c r="AC118" s="629"/>
      <c r="AD118" s="629"/>
      <c r="AE118" s="629"/>
      <c r="AF118" s="629"/>
      <c r="AG118" s="629"/>
      <c r="AH118" s="629"/>
      <c r="AI118" s="631"/>
      <c r="AJ118" s="855"/>
      <c r="AK118" s="640"/>
      <c r="AL118" s="629"/>
      <c r="AM118" s="629"/>
      <c r="AN118" s="629"/>
      <c r="AO118" s="631"/>
      <c r="AP118" s="866"/>
      <c r="AQ118" s="678"/>
      <c r="AR118" s="689"/>
      <c r="AS118" s="690"/>
      <c r="AT118" s="682"/>
      <c r="AU118" s="684"/>
    </row>
    <row r="119" spans="1:47" ht="56.25" customHeight="1">
      <c r="A119" s="929"/>
      <c r="B119" s="1030"/>
      <c r="C119" s="938"/>
      <c r="D119" s="395" t="s">
        <v>543</v>
      </c>
      <c r="E119" s="393" t="s">
        <v>125</v>
      </c>
      <c r="F119" s="417"/>
      <c r="G119" s="482"/>
      <c r="H119" s="167" t="s">
        <v>127</v>
      </c>
      <c r="I119" s="640"/>
      <c r="J119" s="629"/>
      <c r="K119" s="631"/>
      <c r="L119" s="643"/>
      <c r="M119" s="629"/>
      <c r="N119" s="631"/>
      <c r="O119" s="618"/>
      <c r="P119" s="631"/>
      <c r="Q119" s="640"/>
      <c r="R119" s="629"/>
      <c r="S119" s="629"/>
      <c r="T119" s="629"/>
      <c r="U119" s="626"/>
      <c r="V119" s="629"/>
      <c r="W119" s="629"/>
      <c r="X119" s="629"/>
      <c r="Y119" s="683"/>
      <c r="Z119" s="640"/>
      <c r="AA119" s="629"/>
      <c r="AB119" s="629"/>
      <c r="AC119" s="629"/>
      <c r="AD119" s="629"/>
      <c r="AE119" s="629"/>
      <c r="AF119" s="629"/>
      <c r="AG119" s="629"/>
      <c r="AH119" s="629"/>
      <c r="AI119" s="631"/>
      <c r="AJ119" s="855"/>
      <c r="AK119" s="640"/>
      <c r="AL119" s="629"/>
      <c r="AM119" s="629"/>
      <c r="AN119" s="629"/>
      <c r="AO119" s="631"/>
      <c r="AP119" s="866"/>
      <c r="AQ119" s="678"/>
      <c r="AR119" s="689"/>
      <c r="AS119" s="690"/>
      <c r="AT119" s="682"/>
      <c r="AU119" s="684"/>
    </row>
    <row r="120" spans="1:47" ht="56.25" customHeight="1" thickBot="1">
      <c r="A120" s="930"/>
      <c r="B120" s="1031"/>
      <c r="C120" s="939"/>
      <c r="D120" s="432" t="s">
        <v>544</v>
      </c>
      <c r="E120" s="406" t="s">
        <v>125</v>
      </c>
      <c r="F120" s="418"/>
      <c r="G120" s="488"/>
      <c r="H120" s="171" t="s">
        <v>127</v>
      </c>
      <c r="I120" s="640"/>
      <c r="J120" s="629"/>
      <c r="K120" s="631"/>
      <c r="L120" s="643"/>
      <c r="M120" s="629"/>
      <c r="N120" s="631"/>
      <c r="O120" s="618"/>
      <c r="P120" s="631"/>
      <c r="Q120" s="640"/>
      <c r="R120" s="629"/>
      <c r="S120" s="629"/>
      <c r="T120" s="629"/>
      <c r="U120" s="626"/>
      <c r="V120" s="629"/>
      <c r="W120" s="629"/>
      <c r="X120" s="629"/>
      <c r="Y120" s="683"/>
      <c r="Z120" s="640"/>
      <c r="AA120" s="629"/>
      <c r="AB120" s="629"/>
      <c r="AC120" s="629"/>
      <c r="AD120" s="629"/>
      <c r="AE120" s="629"/>
      <c r="AF120" s="629"/>
      <c r="AG120" s="629"/>
      <c r="AH120" s="629"/>
      <c r="AI120" s="631"/>
      <c r="AJ120" s="855"/>
      <c r="AK120" s="640"/>
      <c r="AL120" s="629"/>
      <c r="AM120" s="629"/>
      <c r="AN120" s="629"/>
      <c r="AO120" s="631"/>
      <c r="AP120" s="866"/>
      <c r="AQ120" s="678"/>
      <c r="AR120" s="689"/>
      <c r="AS120" s="690"/>
      <c r="AT120" s="682"/>
      <c r="AU120" s="684"/>
    </row>
    <row r="121" spans="1:47" ht="56.25" customHeight="1">
      <c r="A121" s="923" t="s">
        <v>97</v>
      </c>
      <c r="B121" s="1025" t="s">
        <v>381</v>
      </c>
      <c r="C121" s="923" t="s">
        <v>415</v>
      </c>
      <c r="D121" s="424" t="s">
        <v>545</v>
      </c>
      <c r="E121" s="407" t="s">
        <v>382</v>
      </c>
      <c r="F121" s="510"/>
      <c r="G121" s="489"/>
      <c r="H121" s="490" t="s">
        <v>127</v>
      </c>
      <c r="I121" s="640"/>
      <c r="J121" s="629"/>
      <c r="K121" s="631"/>
      <c r="L121" s="643"/>
      <c r="M121" s="629"/>
      <c r="N121" s="631"/>
      <c r="O121" s="616"/>
      <c r="P121" s="631"/>
      <c r="Q121" s="640"/>
      <c r="R121" s="629"/>
      <c r="S121" s="629"/>
      <c r="T121" s="629"/>
      <c r="U121" s="623"/>
      <c r="V121" s="629"/>
      <c r="W121" s="629"/>
      <c r="X121" s="629"/>
      <c r="Y121" s="683"/>
      <c r="Z121" s="640"/>
      <c r="AA121" s="629"/>
      <c r="AB121" s="629"/>
      <c r="AC121" s="629"/>
      <c r="AD121" s="629"/>
      <c r="AE121" s="629"/>
      <c r="AF121" s="629"/>
      <c r="AG121" s="629"/>
      <c r="AH121" s="629"/>
      <c r="AI121" s="631"/>
      <c r="AJ121" s="855"/>
      <c r="AK121" s="640"/>
      <c r="AL121" s="629"/>
      <c r="AM121" s="629"/>
      <c r="AN121" s="629"/>
      <c r="AO121" s="631"/>
      <c r="AP121" s="866"/>
      <c r="AQ121" s="678"/>
      <c r="AR121" s="689"/>
      <c r="AS121" s="690"/>
      <c r="AT121" s="682"/>
      <c r="AU121" s="684"/>
    </row>
    <row r="122" spans="1:47" ht="56.25" customHeight="1">
      <c r="A122" s="898"/>
      <c r="B122" s="959" t="s">
        <v>381</v>
      </c>
      <c r="C122" s="899"/>
      <c r="D122" s="422" t="s">
        <v>546</v>
      </c>
      <c r="E122" s="396" t="s">
        <v>382</v>
      </c>
      <c r="F122" s="506"/>
      <c r="G122" s="439"/>
      <c r="H122" s="485" t="s">
        <v>127</v>
      </c>
      <c r="I122" s="640"/>
      <c r="J122" s="629"/>
      <c r="K122" s="631"/>
      <c r="L122" s="643"/>
      <c r="M122" s="629"/>
      <c r="N122" s="631"/>
      <c r="O122" s="616"/>
      <c r="P122" s="631"/>
      <c r="Q122" s="640"/>
      <c r="R122" s="629"/>
      <c r="S122" s="629"/>
      <c r="T122" s="629"/>
      <c r="U122" s="623"/>
      <c r="V122" s="637" t="s">
        <v>57</v>
      </c>
      <c r="W122" s="629"/>
      <c r="X122" s="629"/>
      <c r="Y122" s="683"/>
      <c r="Z122" s="640"/>
      <c r="AA122" s="629"/>
      <c r="AB122" s="629"/>
      <c r="AC122" s="629"/>
      <c r="AD122" s="629"/>
      <c r="AE122" s="629"/>
      <c r="AF122" s="629"/>
      <c r="AG122" s="629"/>
      <c r="AH122" s="629"/>
      <c r="AI122" s="631"/>
      <c r="AJ122" s="855"/>
      <c r="AK122" s="640"/>
      <c r="AL122" s="629"/>
      <c r="AM122" s="629"/>
      <c r="AN122" s="629"/>
      <c r="AO122" s="631"/>
      <c r="AP122" s="866"/>
      <c r="AQ122" s="678"/>
      <c r="AR122" s="689"/>
      <c r="AS122" s="690"/>
      <c r="AT122" s="682"/>
      <c r="AU122" s="644" t="s">
        <v>57</v>
      </c>
    </row>
    <row r="123" spans="1:47" ht="56.25" customHeight="1">
      <c r="A123" s="963" t="s">
        <v>97</v>
      </c>
      <c r="B123" s="958" t="s">
        <v>381</v>
      </c>
      <c r="C123" s="898" t="s">
        <v>416</v>
      </c>
      <c r="D123" s="422" t="s">
        <v>547</v>
      </c>
      <c r="E123" s="396" t="s">
        <v>382</v>
      </c>
      <c r="F123" s="506"/>
      <c r="G123" s="439"/>
      <c r="H123" s="485" t="s">
        <v>127</v>
      </c>
      <c r="I123" s="643"/>
      <c r="J123" s="637" t="s">
        <v>57</v>
      </c>
      <c r="K123" s="636"/>
      <c r="L123" s="643"/>
      <c r="M123" s="634"/>
      <c r="N123" s="636"/>
      <c r="O123" s="618"/>
      <c r="P123" s="636"/>
      <c r="Q123" s="642"/>
      <c r="R123" s="629"/>
      <c r="S123" s="634"/>
      <c r="T123" s="634"/>
      <c r="U123" s="626"/>
      <c r="V123" s="634"/>
      <c r="W123" s="634"/>
      <c r="X123" s="634"/>
      <c r="Y123" s="691"/>
      <c r="Z123" s="642"/>
      <c r="AA123" s="634"/>
      <c r="AB123" s="635"/>
      <c r="AC123" s="635"/>
      <c r="AD123" s="634"/>
      <c r="AE123" s="634"/>
      <c r="AF123" s="635"/>
      <c r="AG123" s="634"/>
      <c r="AH123" s="634"/>
      <c r="AI123" s="636"/>
      <c r="AJ123" s="846"/>
      <c r="AK123" s="642"/>
      <c r="AL123" s="635"/>
      <c r="AM123" s="635"/>
      <c r="AN123" s="634"/>
      <c r="AO123" s="636"/>
      <c r="AP123" s="866"/>
      <c r="AQ123" s="678"/>
      <c r="AR123" s="689"/>
      <c r="AS123" s="690"/>
      <c r="AT123" s="687"/>
      <c r="AU123" s="688"/>
    </row>
    <row r="124" spans="1:47" ht="56.25" customHeight="1">
      <c r="A124" s="922"/>
      <c r="B124" s="959" t="s">
        <v>381</v>
      </c>
      <c r="C124" s="899"/>
      <c r="D124" s="422" t="s">
        <v>548</v>
      </c>
      <c r="E124" s="396" t="s">
        <v>382</v>
      </c>
      <c r="F124" s="506"/>
      <c r="G124" s="439"/>
      <c r="H124" s="485" t="s">
        <v>127</v>
      </c>
      <c r="I124" s="630" t="s">
        <v>57</v>
      </c>
      <c r="J124" s="629"/>
      <c r="K124" s="636"/>
      <c r="L124" s="643"/>
      <c r="M124" s="634"/>
      <c r="N124" s="636"/>
      <c r="O124" s="618"/>
      <c r="P124" s="636"/>
      <c r="Q124" s="642"/>
      <c r="R124" s="629"/>
      <c r="S124" s="634"/>
      <c r="T124" s="634"/>
      <c r="U124" s="626"/>
      <c r="V124" s="634"/>
      <c r="W124" s="634"/>
      <c r="X124" s="637" t="s">
        <v>57</v>
      </c>
      <c r="Y124" s="691"/>
      <c r="Z124" s="642"/>
      <c r="AA124" s="634"/>
      <c r="AB124" s="635"/>
      <c r="AC124" s="635"/>
      <c r="AD124" s="634"/>
      <c r="AE124" s="634"/>
      <c r="AF124" s="635"/>
      <c r="AG124" s="634"/>
      <c r="AH124" s="634"/>
      <c r="AI124" s="636"/>
      <c r="AJ124" s="846"/>
      <c r="AK124" s="642"/>
      <c r="AL124" s="635"/>
      <c r="AM124" s="635"/>
      <c r="AN124" s="634"/>
      <c r="AO124" s="636"/>
      <c r="AP124" s="866"/>
      <c r="AQ124" s="678"/>
      <c r="AR124" s="689"/>
      <c r="AS124" s="690"/>
      <c r="AT124" s="687"/>
      <c r="AU124" s="688"/>
    </row>
    <row r="125" spans="1:47" ht="56.25" customHeight="1">
      <c r="A125" s="922"/>
      <c r="B125" s="959" t="s">
        <v>381</v>
      </c>
      <c r="C125" s="899"/>
      <c r="D125" s="422" t="s">
        <v>549</v>
      </c>
      <c r="E125" s="396" t="s">
        <v>382</v>
      </c>
      <c r="F125" s="506"/>
      <c r="G125" s="439"/>
      <c r="H125" s="485" t="s">
        <v>127</v>
      </c>
      <c r="I125" s="630" t="s">
        <v>57</v>
      </c>
      <c r="J125" s="629"/>
      <c r="K125" s="636"/>
      <c r="L125" s="643"/>
      <c r="M125" s="634"/>
      <c r="N125" s="636"/>
      <c r="O125" s="616"/>
      <c r="P125" s="636"/>
      <c r="Q125" s="642"/>
      <c r="R125" s="629"/>
      <c r="S125" s="634"/>
      <c r="T125" s="634"/>
      <c r="U125" s="626"/>
      <c r="V125" s="634"/>
      <c r="W125" s="634"/>
      <c r="X125" s="634"/>
      <c r="Y125" s="691"/>
      <c r="Z125" s="642"/>
      <c r="AA125" s="634"/>
      <c r="AB125" s="635"/>
      <c r="AC125" s="635"/>
      <c r="AD125" s="634"/>
      <c r="AE125" s="634"/>
      <c r="AF125" s="635"/>
      <c r="AG125" s="634"/>
      <c r="AH125" s="634"/>
      <c r="AI125" s="636"/>
      <c r="AJ125" s="846"/>
      <c r="AK125" s="642"/>
      <c r="AL125" s="635"/>
      <c r="AM125" s="637" t="s">
        <v>57</v>
      </c>
      <c r="AN125" s="634"/>
      <c r="AO125" s="636"/>
      <c r="AP125" s="866"/>
      <c r="AQ125" s="678"/>
      <c r="AR125" s="689"/>
      <c r="AS125" s="690"/>
      <c r="AT125" s="687"/>
      <c r="AU125" s="644" t="s">
        <v>57</v>
      </c>
    </row>
    <row r="126" spans="1:47" ht="56.25" customHeight="1">
      <c r="A126" s="922"/>
      <c r="B126" s="959" t="s">
        <v>381</v>
      </c>
      <c r="C126" s="899"/>
      <c r="D126" s="422" t="s">
        <v>550</v>
      </c>
      <c r="E126" s="396" t="s">
        <v>382</v>
      </c>
      <c r="F126" s="506"/>
      <c r="G126" s="439"/>
      <c r="H126" s="485" t="s">
        <v>127</v>
      </c>
      <c r="I126" s="643"/>
      <c r="J126" s="694"/>
      <c r="K126" s="636"/>
      <c r="L126" s="643"/>
      <c r="M126" s="634"/>
      <c r="N126" s="636"/>
      <c r="O126" s="618"/>
      <c r="P126" s="636"/>
      <c r="Q126" s="642"/>
      <c r="R126" s="629"/>
      <c r="S126" s="634"/>
      <c r="T126" s="634"/>
      <c r="U126" s="626"/>
      <c r="V126" s="634"/>
      <c r="W126" s="634"/>
      <c r="X126" s="634"/>
      <c r="Y126" s="691"/>
      <c r="Z126" s="642"/>
      <c r="AA126" s="634"/>
      <c r="AB126" s="635"/>
      <c r="AC126" s="635"/>
      <c r="AD126" s="634"/>
      <c r="AE126" s="634"/>
      <c r="AF126" s="635"/>
      <c r="AG126" s="634"/>
      <c r="AH126" s="634"/>
      <c r="AI126" s="636"/>
      <c r="AJ126" s="846"/>
      <c r="AK126" s="642"/>
      <c r="AL126" s="635"/>
      <c r="AM126" s="637" t="s">
        <v>57</v>
      </c>
      <c r="AN126" s="634"/>
      <c r="AO126" s="636"/>
      <c r="AP126" s="866"/>
      <c r="AQ126" s="678"/>
      <c r="AR126" s="689"/>
      <c r="AS126" s="690"/>
      <c r="AT126" s="687"/>
      <c r="AU126" s="644" t="s">
        <v>57</v>
      </c>
    </row>
    <row r="127" spans="1:47" ht="67.5" customHeight="1">
      <c r="A127" s="922"/>
      <c r="B127" s="959" t="s">
        <v>381</v>
      </c>
      <c r="C127" s="899"/>
      <c r="D127" s="422" t="s">
        <v>551</v>
      </c>
      <c r="E127" s="396" t="s">
        <v>382</v>
      </c>
      <c r="F127" s="506"/>
      <c r="G127" s="439"/>
      <c r="H127" s="485" t="s">
        <v>127</v>
      </c>
      <c r="I127" s="643"/>
      <c r="J127" s="694"/>
      <c r="K127" s="636"/>
      <c r="L127" s="643"/>
      <c r="M127" s="634"/>
      <c r="N127" s="636"/>
      <c r="O127" s="618"/>
      <c r="P127" s="636"/>
      <c r="Q127" s="642"/>
      <c r="R127" s="629"/>
      <c r="S127" s="634"/>
      <c r="T127" s="634"/>
      <c r="U127" s="626"/>
      <c r="V127" s="634"/>
      <c r="W127" s="634"/>
      <c r="X127" s="634"/>
      <c r="Y127" s="691"/>
      <c r="Z127" s="642"/>
      <c r="AA127" s="634"/>
      <c r="AB127" s="635"/>
      <c r="AC127" s="635"/>
      <c r="AD127" s="634"/>
      <c r="AE127" s="634"/>
      <c r="AF127" s="635"/>
      <c r="AG127" s="634"/>
      <c r="AH127" s="634"/>
      <c r="AI127" s="636"/>
      <c r="AJ127" s="846"/>
      <c r="AK127" s="642"/>
      <c r="AL127" s="635"/>
      <c r="AM127" s="635"/>
      <c r="AN127" s="634"/>
      <c r="AO127" s="636"/>
      <c r="AP127" s="866"/>
      <c r="AQ127" s="678"/>
      <c r="AR127" s="689"/>
      <c r="AS127" s="690"/>
      <c r="AT127" s="687"/>
      <c r="AU127" s="644" t="s">
        <v>57</v>
      </c>
    </row>
    <row r="128" spans="1:47" ht="56.25" customHeight="1">
      <c r="A128" s="922"/>
      <c r="B128" s="959" t="s">
        <v>381</v>
      </c>
      <c r="C128" s="899"/>
      <c r="D128" s="422" t="s">
        <v>552</v>
      </c>
      <c r="E128" s="396" t="s">
        <v>382</v>
      </c>
      <c r="F128" s="506"/>
      <c r="G128" s="439"/>
      <c r="H128" s="485" t="s">
        <v>127</v>
      </c>
      <c r="I128" s="643"/>
      <c r="J128" s="694"/>
      <c r="K128" s="636"/>
      <c r="L128" s="643"/>
      <c r="M128" s="634"/>
      <c r="N128" s="636"/>
      <c r="O128" s="618"/>
      <c r="P128" s="636"/>
      <c r="Q128" s="642"/>
      <c r="R128" s="629"/>
      <c r="S128" s="634"/>
      <c r="T128" s="634"/>
      <c r="U128" s="626"/>
      <c r="V128" s="634"/>
      <c r="W128" s="634"/>
      <c r="X128" s="634"/>
      <c r="Y128" s="691"/>
      <c r="Z128" s="642"/>
      <c r="AA128" s="634"/>
      <c r="AB128" s="635"/>
      <c r="AC128" s="635"/>
      <c r="AD128" s="634"/>
      <c r="AE128" s="634"/>
      <c r="AF128" s="635"/>
      <c r="AG128" s="634"/>
      <c r="AH128" s="634"/>
      <c r="AI128" s="636"/>
      <c r="AJ128" s="846"/>
      <c r="AK128" s="642"/>
      <c r="AL128" s="635"/>
      <c r="AM128" s="635"/>
      <c r="AN128" s="634"/>
      <c r="AO128" s="636"/>
      <c r="AP128" s="866"/>
      <c r="AQ128" s="678"/>
      <c r="AR128" s="689"/>
      <c r="AS128" s="690"/>
      <c r="AT128" s="687"/>
      <c r="AU128" s="688"/>
    </row>
    <row r="129" spans="1:47" ht="56.25" customHeight="1">
      <c r="A129" s="922"/>
      <c r="B129" s="959" t="s">
        <v>381</v>
      </c>
      <c r="C129" s="899"/>
      <c r="D129" s="422" t="s">
        <v>553</v>
      </c>
      <c r="E129" s="396" t="s">
        <v>382</v>
      </c>
      <c r="F129" s="506"/>
      <c r="G129" s="439"/>
      <c r="H129" s="485" t="s">
        <v>127</v>
      </c>
      <c r="I129" s="643"/>
      <c r="J129" s="637" t="s">
        <v>57</v>
      </c>
      <c r="K129" s="636"/>
      <c r="L129" s="643"/>
      <c r="M129" s="634"/>
      <c r="N129" s="636"/>
      <c r="O129" s="618"/>
      <c r="P129" s="636"/>
      <c r="Q129" s="642"/>
      <c r="R129" s="629"/>
      <c r="S129" s="634"/>
      <c r="T129" s="634"/>
      <c r="U129" s="626"/>
      <c r="V129" s="634"/>
      <c r="W129" s="634"/>
      <c r="X129" s="634"/>
      <c r="Y129" s="691"/>
      <c r="Z129" s="642"/>
      <c r="AA129" s="634"/>
      <c r="AB129" s="635"/>
      <c r="AC129" s="635"/>
      <c r="AD129" s="634"/>
      <c r="AE129" s="634"/>
      <c r="AF129" s="635"/>
      <c r="AG129" s="634"/>
      <c r="AH129" s="634"/>
      <c r="AI129" s="636"/>
      <c r="AJ129" s="846"/>
      <c r="AK129" s="642"/>
      <c r="AL129" s="635"/>
      <c r="AM129" s="635"/>
      <c r="AN129" s="634"/>
      <c r="AO129" s="636"/>
      <c r="AP129" s="866"/>
      <c r="AQ129" s="678"/>
      <c r="AR129" s="689"/>
      <c r="AS129" s="690"/>
      <c r="AT129" s="687"/>
      <c r="AU129" s="688"/>
    </row>
    <row r="130" spans="1:47" ht="56.25" customHeight="1">
      <c r="A130" s="922"/>
      <c r="B130" s="959" t="s">
        <v>381</v>
      </c>
      <c r="C130" s="899"/>
      <c r="D130" s="422" t="s">
        <v>554</v>
      </c>
      <c r="E130" s="396" t="s">
        <v>382</v>
      </c>
      <c r="F130" s="506"/>
      <c r="G130" s="439"/>
      <c r="H130" s="485" t="s">
        <v>127</v>
      </c>
      <c r="I130" s="643"/>
      <c r="J130" s="694"/>
      <c r="K130" s="636"/>
      <c r="L130" s="643"/>
      <c r="M130" s="634"/>
      <c r="N130" s="636"/>
      <c r="O130" s="618"/>
      <c r="P130" s="636"/>
      <c r="Q130" s="642"/>
      <c r="R130" s="629"/>
      <c r="S130" s="634"/>
      <c r="T130" s="634"/>
      <c r="U130" s="626"/>
      <c r="V130" s="634"/>
      <c r="W130" s="634"/>
      <c r="X130" s="634"/>
      <c r="Y130" s="691"/>
      <c r="Z130" s="642"/>
      <c r="AA130" s="634"/>
      <c r="AB130" s="635"/>
      <c r="AC130" s="635"/>
      <c r="AD130" s="634"/>
      <c r="AE130" s="634"/>
      <c r="AF130" s="635"/>
      <c r="AG130" s="634"/>
      <c r="AH130" s="634"/>
      <c r="AI130" s="636"/>
      <c r="AJ130" s="846"/>
      <c r="AK130" s="642"/>
      <c r="AL130" s="635"/>
      <c r="AM130" s="635"/>
      <c r="AN130" s="634"/>
      <c r="AO130" s="636"/>
      <c r="AP130" s="866"/>
      <c r="AQ130" s="678"/>
      <c r="AR130" s="689"/>
      <c r="AS130" s="690"/>
      <c r="AT130" s="687"/>
      <c r="AU130" s="644" t="s">
        <v>57</v>
      </c>
    </row>
    <row r="131" spans="1:47" ht="56.25" customHeight="1">
      <c r="A131" s="923"/>
      <c r="B131" s="959" t="s">
        <v>381</v>
      </c>
      <c r="C131" s="899"/>
      <c r="D131" s="422" t="s">
        <v>555</v>
      </c>
      <c r="E131" s="396" t="s">
        <v>382</v>
      </c>
      <c r="F131" s="506"/>
      <c r="G131" s="439"/>
      <c r="H131" s="485" t="s">
        <v>127</v>
      </c>
      <c r="I131" s="630" t="s">
        <v>57</v>
      </c>
      <c r="J131" s="629"/>
      <c r="K131" s="636"/>
      <c r="L131" s="643"/>
      <c r="M131" s="634"/>
      <c r="N131" s="636"/>
      <c r="O131" s="618"/>
      <c r="P131" s="644" t="s">
        <v>57</v>
      </c>
      <c r="Q131" s="642"/>
      <c r="R131" s="629"/>
      <c r="S131" s="634"/>
      <c r="T131" s="634"/>
      <c r="U131" s="626"/>
      <c r="V131" s="634"/>
      <c r="W131" s="634"/>
      <c r="X131" s="634"/>
      <c r="Y131" s="695" t="s">
        <v>57</v>
      </c>
      <c r="Z131" s="642"/>
      <c r="AA131" s="634"/>
      <c r="AB131" s="635"/>
      <c r="AC131" s="635"/>
      <c r="AD131" s="634"/>
      <c r="AE131" s="634"/>
      <c r="AF131" s="635"/>
      <c r="AG131" s="634"/>
      <c r="AH131" s="634"/>
      <c r="AI131" s="636"/>
      <c r="AJ131" s="846"/>
      <c r="AK131" s="642"/>
      <c r="AL131" s="635"/>
      <c r="AM131" s="637" t="s">
        <v>57</v>
      </c>
      <c r="AN131" s="634"/>
      <c r="AO131" s="636"/>
      <c r="AP131" s="866"/>
      <c r="AQ131" s="678"/>
      <c r="AR131" s="689"/>
      <c r="AS131" s="690"/>
      <c r="AT131" s="687"/>
      <c r="AU131" s="644" t="s">
        <v>57</v>
      </c>
    </row>
    <row r="132" spans="1:47" ht="56.25" customHeight="1">
      <c r="A132" s="963" t="s">
        <v>97</v>
      </c>
      <c r="B132" s="958" t="s">
        <v>381</v>
      </c>
      <c r="C132" s="940" t="s">
        <v>417</v>
      </c>
      <c r="D132" s="422" t="s">
        <v>556</v>
      </c>
      <c r="E132" s="396" t="s">
        <v>382</v>
      </c>
      <c r="F132" s="506"/>
      <c r="G132" s="439"/>
      <c r="H132" s="485" t="s">
        <v>127</v>
      </c>
      <c r="I132" s="643"/>
      <c r="J132" s="637" t="s">
        <v>57</v>
      </c>
      <c r="K132" s="636"/>
      <c r="L132" s="643"/>
      <c r="M132" s="634"/>
      <c r="N132" s="636"/>
      <c r="O132" s="618"/>
      <c r="P132" s="636"/>
      <c r="Q132" s="642"/>
      <c r="R132" s="629"/>
      <c r="S132" s="634"/>
      <c r="T132" s="634"/>
      <c r="U132" s="626"/>
      <c r="V132" s="634"/>
      <c r="W132" s="634"/>
      <c r="X132" s="634"/>
      <c r="Y132" s="691"/>
      <c r="Z132" s="642"/>
      <c r="AA132" s="634"/>
      <c r="AB132" s="635"/>
      <c r="AC132" s="635"/>
      <c r="AD132" s="634"/>
      <c r="AE132" s="634"/>
      <c r="AF132" s="635"/>
      <c r="AG132" s="634"/>
      <c r="AH132" s="634"/>
      <c r="AI132" s="636"/>
      <c r="AJ132" s="846"/>
      <c r="AK132" s="642"/>
      <c r="AL132" s="635"/>
      <c r="AM132" s="635"/>
      <c r="AN132" s="634"/>
      <c r="AO132" s="636"/>
      <c r="AP132" s="866"/>
      <c r="AQ132" s="678"/>
      <c r="AR132" s="689"/>
      <c r="AS132" s="690"/>
      <c r="AT132" s="687"/>
      <c r="AU132" s="688"/>
    </row>
    <row r="133" spans="1:47" ht="56.25" customHeight="1">
      <c r="A133" s="922"/>
      <c r="B133" s="959" t="s">
        <v>381</v>
      </c>
      <c r="C133" s="941"/>
      <c r="D133" s="422" t="s">
        <v>557</v>
      </c>
      <c r="E133" s="396" t="s">
        <v>382</v>
      </c>
      <c r="F133" s="506"/>
      <c r="G133" s="439"/>
      <c r="H133" s="485" t="s">
        <v>127</v>
      </c>
      <c r="I133" s="643"/>
      <c r="J133" s="637" t="s">
        <v>57</v>
      </c>
      <c r="K133" s="636"/>
      <c r="L133" s="643"/>
      <c r="M133" s="634"/>
      <c r="N133" s="636"/>
      <c r="O133" s="618"/>
      <c r="P133" s="636"/>
      <c r="Q133" s="642"/>
      <c r="R133" s="629"/>
      <c r="S133" s="634"/>
      <c r="T133" s="634"/>
      <c r="U133" s="626"/>
      <c r="V133" s="634"/>
      <c r="W133" s="634"/>
      <c r="X133" s="634"/>
      <c r="Y133" s="691"/>
      <c r="Z133" s="642"/>
      <c r="AA133" s="634"/>
      <c r="AB133" s="635"/>
      <c r="AC133" s="635"/>
      <c r="AD133" s="634"/>
      <c r="AE133" s="634"/>
      <c r="AF133" s="635"/>
      <c r="AG133" s="634"/>
      <c r="AH133" s="634"/>
      <c r="AI133" s="636"/>
      <c r="AJ133" s="846"/>
      <c r="AK133" s="642"/>
      <c r="AL133" s="635"/>
      <c r="AM133" s="635"/>
      <c r="AN133" s="634"/>
      <c r="AO133" s="636"/>
      <c r="AP133" s="866"/>
      <c r="AQ133" s="678"/>
      <c r="AR133" s="689"/>
      <c r="AS133" s="690"/>
      <c r="AT133" s="687"/>
      <c r="AU133" s="688"/>
    </row>
    <row r="134" spans="1:47" ht="56.25" customHeight="1">
      <c r="A134" s="922"/>
      <c r="B134" s="959" t="s">
        <v>381</v>
      </c>
      <c r="C134" s="941"/>
      <c r="D134" s="422" t="s">
        <v>558</v>
      </c>
      <c r="E134" s="396" t="s">
        <v>382</v>
      </c>
      <c r="F134" s="506"/>
      <c r="G134" s="439"/>
      <c r="H134" s="485" t="s">
        <v>127</v>
      </c>
      <c r="I134" s="643"/>
      <c r="J134" s="694"/>
      <c r="K134" s="636"/>
      <c r="L134" s="643"/>
      <c r="M134" s="634"/>
      <c r="N134" s="636"/>
      <c r="O134" s="618"/>
      <c r="P134" s="636"/>
      <c r="Q134" s="642"/>
      <c r="R134" s="629"/>
      <c r="S134" s="634"/>
      <c r="T134" s="634"/>
      <c r="U134" s="626"/>
      <c r="V134" s="634"/>
      <c r="W134" s="634"/>
      <c r="X134" s="634"/>
      <c r="Y134" s="691"/>
      <c r="Z134" s="642"/>
      <c r="AA134" s="634"/>
      <c r="AB134" s="635"/>
      <c r="AC134" s="635"/>
      <c r="AD134" s="634"/>
      <c r="AE134" s="634"/>
      <c r="AF134" s="635"/>
      <c r="AG134" s="634"/>
      <c r="AH134" s="634"/>
      <c r="AI134" s="636"/>
      <c r="AJ134" s="846"/>
      <c r="AK134" s="642"/>
      <c r="AL134" s="635"/>
      <c r="AM134" s="637" t="s">
        <v>57</v>
      </c>
      <c r="AN134" s="634"/>
      <c r="AO134" s="636"/>
      <c r="AP134" s="866"/>
      <c r="AQ134" s="678"/>
      <c r="AR134" s="689"/>
      <c r="AS134" s="690"/>
      <c r="AT134" s="687"/>
      <c r="AU134" s="688"/>
    </row>
    <row r="135" spans="1:47" ht="56.25" customHeight="1">
      <c r="A135" s="922"/>
      <c r="B135" s="959" t="s">
        <v>381</v>
      </c>
      <c r="C135" s="941"/>
      <c r="D135" s="422" t="s">
        <v>559</v>
      </c>
      <c r="E135" s="396" t="s">
        <v>382</v>
      </c>
      <c r="F135" s="506"/>
      <c r="G135" s="439"/>
      <c r="H135" s="485" t="s">
        <v>127</v>
      </c>
      <c r="I135" s="630" t="s">
        <v>57</v>
      </c>
      <c r="J135" s="637" t="s">
        <v>57</v>
      </c>
      <c r="K135" s="636"/>
      <c r="L135" s="643"/>
      <c r="M135" s="634"/>
      <c r="N135" s="636"/>
      <c r="O135" s="618"/>
      <c r="P135" s="636"/>
      <c r="Q135" s="642"/>
      <c r="R135" s="625"/>
      <c r="S135" s="634"/>
      <c r="T135" s="634"/>
      <c r="U135" s="626"/>
      <c r="V135" s="634"/>
      <c r="W135" s="634"/>
      <c r="X135" s="634"/>
      <c r="Y135" s="691"/>
      <c r="Z135" s="642"/>
      <c r="AA135" s="634"/>
      <c r="AB135" s="635"/>
      <c r="AC135" s="635"/>
      <c r="AD135" s="634"/>
      <c r="AE135" s="634"/>
      <c r="AF135" s="635"/>
      <c r="AG135" s="634"/>
      <c r="AH135" s="634"/>
      <c r="AI135" s="636"/>
      <c r="AJ135" s="846"/>
      <c r="AK135" s="642"/>
      <c r="AL135" s="635"/>
      <c r="AM135" s="637" t="s">
        <v>57</v>
      </c>
      <c r="AN135" s="634"/>
      <c r="AO135" s="636"/>
      <c r="AP135" s="866"/>
      <c r="AQ135" s="678"/>
      <c r="AR135" s="689"/>
      <c r="AS135" s="690"/>
      <c r="AT135" s="687"/>
      <c r="AU135" s="688"/>
    </row>
    <row r="136" spans="1:47" ht="56.25" customHeight="1">
      <c r="A136" s="922"/>
      <c r="B136" s="959" t="s">
        <v>381</v>
      </c>
      <c r="C136" s="941"/>
      <c r="D136" s="561" t="s">
        <v>652</v>
      </c>
      <c r="E136" s="396" t="s">
        <v>382</v>
      </c>
      <c r="F136" s="506"/>
      <c r="G136" s="439"/>
      <c r="H136" s="485" t="s">
        <v>127</v>
      </c>
      <c r="I136" s="630" t="s">
        <v>57</v>
      </c>
      <c r="J136" s="694"/>
      <c r="K136" s="636"/>
      <c r="L136" s="643"/>
      <c r="M136" s="634"/>
      <c r="N136" s="636"/>
      <c r="O136" s="618"/>
      <c r="P136" s="636"/>
      <c r="Q136" s="642"/>
      <c r="R136" s="629"/>
      <c r="S136" s="634"/>
      <c r="T136" s="634"/>
      <c r="U136" s="626"/>
      <c r="V136" s="634"/>
      <c r="W136" s="634"/>
      <c r="X136" s="634"/>
      <c r="Y136" s="691"/>
      <c r="Z136" s="642"/>
      <c r="AA136" s="634"/>
      <c r="AB136" s="635"/>
      <c r="AC136" s="635"/>
      <c r="AD136" s="634"/>
      <c r="AE136" s="634"/>
      <c r="AF136" s="635"/>
      <c r="AG136" s="634"/>
      <c r="AH136" s="634"/>
      <c r="AI136" s="636"/>
      <c r="AJ136" s="846"/>
      <c r="AK136" s="642"/>
      <c r="AL136" s="635"/>
      <c r="AM136" s="635"/>
      <c r="AN136" s="634"/>
      <c r="AO136" s="636"/>
      <c r="AP136" s="866"/>
      <c r="AQ136" s="678"/>
      <c r="AR136" s="689"/>
      <c r="AS136" s="690"/>
      <c r="AT136" s="687"/>
      <c r="AU136" s="688"/>
    </row>
    <row r="137" spans="1:47" ht="56.25" customHeight="1">
      <c r="A137" s="922"/>
      <c r="B137" s="959" t="s">
        <v>381</v>
      </c>
      <c r="C137" s="941"/>
      <c r="D137" s="561" t="s">
        <v>560</v>
      </c>
      <c r="E137" s="396" t="s">
        <v>382</v>
      </c>
      <c r="F137" s="506"/>
      <c r="G137" s="439"/>
      <c r="H137" s="485" t="s">
        <v>127</v>
      </c>
      <c r="I137" s="643"/>
      <c r="J137" s="637" t="s">
        <v>57</v>
      </c>
      <c r="K137" s="636"/>
      <c r="L137" s="643"/>
      <c r="M137" s="634"/>
      <c r="N137" s="636"/>
      <c r="O137" s="618"/>
      <c r="P137" s="636"/>
      <c r="Q137" s="642"/>
      <c r="R137" s="629"/>
      <c r="S137" s="634"/>
      <c r="T137" s="634"/>
      <c r="U137" s="626"/>
      <c r="V137" s="634"/>
      <c r="W137" s="634"/>
      <c r="X137" s="634"/>
      <c r="Y137" s="691"/>
      <c r="Z137" s="642"/>
      <c r="AA137" s="634"/>
      <c r="AB137" s="635"/>
      <c r="AC137" s="635"/>
      <c r="AD137" s="634"/>
      <c r="AE137" s="634"/>
      <c r="AF137" s="635"/>
      <c r="AG137" s="634"/>
      <c r="AH137" s="634"/>
      <c r="AI137" s="636"/>
      <c r="AJ137" s="846"/>
      <c r="AK137" s="642"/>
      <c r="AL137" s="635"/>
      <c r="AM137" s="635"/>
      <c r="AN137" s="634"/>
      <c r="AO137" s="636"/>
      <c r="AP137" s="866"/>
      <c r="AQ137" s="678"/>
      <c r="AR137" s="689"/>
      <c r="AS137" s="690"/>
      <c r="AT137" s="687"/>
      <c r="AU137" s="688"/>
    </row>
    <row r="138" spans="1:47" ht="56.25" customHeight="1">
      <c r="A138" s="922"/>
      <c r="B138" s="959" t="s">
        <v>381</v>
      </c>
      <c r="C138" s="941"/>
      <c r="D138" s="561" t="s">
        <v>561</v>
      </c>
      <c r="E138" s="396" t="s">
        <v>382</v>
      </c>
      <c r="F138" s="506"/>
      <c r="G138" s="439"/>
      <c r="H138" s="485" t="s">
        <v>127</v>
      </c>
      <c r="I138" s="643"/>
      <c r="J138" s="694"/>
      <c r="K138" s="636"/>
      <c r="L138" s="643"/>
      <c r="M138" s="634"/>
      <c r="N138" s="636"/>
      <c r="O138" s="618"/>
      <c r="P138" s="636"/>
      <c r="Q138" s="642"/>
      <c r="R138" s="629"/>
      <c r="S138" s="634"/>
      <c r="T138" s="634"/>
      <c r="U138" s="626"/>
      <c r="V138" s="634"/>
      <c r="W138" s="634"/>
      <c r="X138" s="634"/>
      <c r="Y138" s="691"/>
      <c r="Z138" s="642"/>
      <c r="AA138" s="634"/>
      <c r="AB138" s="635"/>
      <c r="AC138" s="635"/>
      <c r="AD138" s="634"/>
      <c r="AE138" s="634"/>
      <c r="AF138" s="635"/>
      <c r="AG138" s="634"/>
      <c r="AH138" s="634"/>
      <c r="AI138" s="636"/>
      <c r="AJ138" s="846"/>
      <c r="AK138" s="642"/>
      <c r="AL138" s="635"/>
      <c r="AM138" s="635"/>
      <c r="AN138" s="634"/>
      <c r="AO138" s="636"/>
      <c r="AP138" s="866"/>
      <c r="AQ138" s="678"/>
      <c r="AR138" s="689"/>
      <c r="AS138" s="690"/>
      <c r="AT138" s="687"/>
      <c r="AU138" s="688"/>
    </row>
    <row r="139" spans="1:47" ht="56.25" customHeight="1">
      <c r="A139" s="923"/>
      <c r="B139" s="959" t="s">
        <v>381</v>
      </c>
      <c r="C139" s="942"/>
      <c r="D139" s="561" t="s">
        <v>562</v>
      </c>
      <c r="E139" s="396" t="s">
        <v>382</v>
      </c>
      <c r="F139" s="506"/>
      <c r="G139" s="439"/>
      <c r="H139" s="485" t="s">
        <v>127</v>
      </c>
      <c r="I139" s="643"/>
      <c r="J139" s="694"/>
      <c r="K139" s="636"/>
      <c r="L139" s="643"/>
      <c r="M139" s="634"/>
      <c r="N139" s="636"/>
      <c r="O139" s="618"/>
      <c r="P139" s="636"/>
      <c r="Q139" s="642"/>
      <c r="R139" s="629"/>
      <c r="S139" s="634"/>
      <c r="T139" s="634"/>
      <c r="U139" s="626"/>
      <c r="V139" s="634"/>
      <c r="W139" s="634"/>
      <c r="X139" s="634"/>
      <c r="Y139" s="691"/>
      <c r="Z139" s="642"/>
      <c r="AA139" s="634"/>
      <c r="AB139" s="635"/>
      <c r="AC139" s="635"/>
      <c r="AD139" s="634"/>
      <c r="AE139" s="634"/>
      <c r="AF139" s="635"/>
      <c r="AG139" s="634"/>
      <c r="AH139" s="634"/>
      <c r="AI139" s="636"/>
      <c r="AJ139" s="846"/>
      <c r="AK139" s="642"/>
      <c r="AL139" s="635"/>
      <c r="AM139" s="635"/>
      <c r="AN139" s="634"/>
      <c r="AO139" s="636"/>
      <c r="AP139" s="866"/>
      <c r="AQ139" s="678"/>
      <c r="AR139" s="689"/>
      <c r="AS139" s="690"/>
      <c r="AT139" s="687"/>
      <c r="AU139" s="688"/>
    </row>
    <row r="140" spans="1:47" ht="56.25" customHeight="1">
      <c r="A140" s="898" t="s">
        <v>97</v>
      </c>
      <c r="B140" s="958" t="s">
        <v>381</v>
      </c>
      <c r="C140" s="898" t="s">
        <v>418</v>
      </c>
      <c r="D140" s="561" t="s">
        <v>653</v>
      </c>
      <c r="E140" s="396" t="s">
        <v>382</v>
      </c>
      <c r="F140" s="506"/>
      <c r="G140" s="439"/>
      <c r="H140" s="485" t="s">
        <v>127</v>
      </c>
      <c r="I140" s="640"/>
      <c r="J140" s="694"/>
      <c r="K140" s="631"/>
      <c r="L140" s="643"/>
      <c r="M140" s="629"/>
      <c r="N140" s="631"/>
      <c r="O140" s="630" t="s">
        <v>57</v>
      </c>
      <c r="P140" s="631"/>
      <c r="Q140" s="640"/>
      <c r="R140" s="629"/>
      <c r="S140" s="629"/>
      <c r="T140" s="629"/>
      <c r="U140" s="626"/>
      <c r="V140" s="629"/>
      <c r="W140" s="629"/>
      <c r="X140" s="629"/>
      <c r="Y140" s="683"/>
      <c r="Z140" s="640"/>
      <c r="AA140" s="629"/>
      <c r="AB140" s="629"/>
      <c r="AC140" s="629"/>
      <c r="AD140" s="629"/>
      <c r="AE140" s="629"/>
      <c r="AF140" s="629"/>
      <c r="AG140" s="629"/>
      <c r="AH140" s="629"/>
      <c r="AI140" s="631"/>
      <c r="AJ140" s="855"/>
      <c r="AK140" s="640"/>
      <c r="AL140" s="629"/>
      <c r="AM140" s="629"/>
      <c r="AN140" s="629"/>
      <c r="AO140" s="631"/>
      <c r="AP140" s="866"/>
      <c r="AQ140" s="678"/>
      <c r="AR140" s="689"/>
      <c r="AS140" s="690"/>
      <c r="AT140" s="682"/>
      <c r="AU140" s="684"/>
    </row>
    <row r="141" spans="1:47" ht="56.25" customHeight="1">
      <c r="A141" s="898"/>
      <c r="B141" s="959" t="s">
        <v>381</v>
      </c>
      <c r="C141" s="899"/>
      <c r="D141" s="422" t="s">
        <v>563</v>
      </c>
      <c r="E141" s="396" t="s">
        <v>382</v>
      </c>
      <c r="F141" s="506"/>
      <c r="G141" s="439"/>
      <c r="H141" s="485" t="s">
        <v>127</v>
      </c>
      <c r="I141" s="630" t="s">
        <v>57</v>
      </c>
      <c r="J141" s="637" t="s">
        <v>57</v>
      </c>
      <c r="K141" s="631"/>
      <c r="L141" s="643"/>
      <c r="M141" s="629"/>
      <c r="N141" s="631"/>
      <c r="O141" s="618"/>
      <c r="P141" s="631"/>
      <c r="Q141" s="640"/>
      <c r="R141" s="625"/>
      <c r="S141" s="629"/>
      <c r="T141" s="629"/>
      <c r="U141" s="626"/>
      <c r="V141" s="629"/>
      <c r="W141" s="629"/>
      <c r="X141" s="629"/>
      <c r="Y141" s="683"/>
      <c r="Z141" s="640"/>
      <c r="AA141" s="629"/>
      <c r="AB141" s="629"/>
      <c r="AC141" s="629"/>
      <c r="AD141" s="629"/>
      <c r="AE141" s="629"/>
      <c r="AF141" s="629"/>
      <c r="AG141" s="629"/>
      <c r="AH141" s="629"/>
      <c r="AI141" s="631"/>
      <c r="AJ141" s="855"/>
      <c r="AK141" s="640"/>
      <c r="AL141" s="629"/>
      <c r="AM141" s="629"/>
      <c r="AN141" s="629"/>
      <c r="AO141" s="644" t="s">
        <v>57</v>
      </c>
      <c r="AP141" s="866"/>
      <c r="AQ141" s="678"/>
      <c r="AR141" s="689"/>
      <c r="AS141" s="690"/>
      <c r="AT141" s="682"/>
      <c r="AU141" s="684"/>
    </row>
    <row r="142" spans="1:47" ht="56.25" customHeight="1">
      <c r="A142" s="898"/>
      <c r="B142" s="959" t="s">
        <v>381</v>
      </c>
      <c r="C142" s="899"/>
      <c r="D142" s="422" t="s">
        <v>564</v>
      </c>
      <c r="E142" s="396" t="s">
        <v>382</v>
      </c>
      <c r="F142" s="506"/>
      <c r="G142" s="439"/>
      <c r="H142" s="485" t="s">
        <v>127</v>
      </c>
      <c r="I142" s="630" t="s">
        <v>57</v>
      </c>
      <c r="J142" s="637" t="s">
        <v>57</v>
      </c>
      <c r="K142" s="631"/>
      <c r="L142" s="643"/>
      <c r="M142" s="629"/>
      <c r="N142" s="631"/>
      <c r="O142" s="618"/>
      <c r="P142" s="631"/>
      <c r="Q142" s="640"/>
      <c r="R142" s="629"/>
      <c r="S142" s="629"/>
      <c r="T142" s="629"/>
      <c r="U142" s="626"/>
      <c r="V142" s="629"/>
      <c r="W142" s="629"/>
      <c r="X142" s="629"/>
      <c r="Y142" s="683"/>
      <c r="Z142" s="640"/>
      <c r="AA142" s="629"/>
      <c r="AB142" s="629"/>
      <c r="AC142" s="629"/>
      <c r="AD142" s="629"/>
      <c r="AE142" s="629"/>
      <c r="AF142" s="629"/>
      <c r="AG142" s="629"/>
      <c r="AH142" s="629"/>
      <c r="AI142" s="631"/>
      <c r="AJ142" s="855"/>
      <c r="AK142" s="640"/>
      <c r="AL142" s="629"/>
      <c r="AM142" s="629"/>
      <c r="AN142" s="629"/>
      <c r="AO142" s="631"/>
      <c r="AP142" s="866"/>
      <c r="AQ142" s="678"/>
      <c r="AR142" s="689"/>
      <c r="AS142" s="690"/>
      <c r="AT142" s="682"/>
      <c r="AU142" s="684"/>
    </row>
    <row r="143" spans="1:47" ht="56.25" customHeight="1">
      <c r="A143" s="898"/>
      <c r="B143" s="959" t="s">
        <v>381</v>
      </c>
      <c r="C143" s="899"/>
      <c r="D143" s="422" t="s">
        <v>565</v>
      </c>
      <c r="E143" s="396" t="s">
        <v>382</v>
      </c>
      <c r="F143" s="506"/>
      <c r="G143" s="439"/>
      <c r="H143" s="485" t="s">
        <v>127</v>
      </c>
      <c r="I143" s="612"/>
      <c r="J143" s="694"/>
      <c r="K143" s="631"/>
      <c r="L143" s="643"/>
      <c r="M143" s="629"/>
      <c r="N143" s="631"/>
      <c r="O143" s="618"/>
      <c r="P143" s="631"/>
      <c r="Q143" s="640"/>
      <c r="R143" s="629"/>
      <c r="S143" s="629"/>
      <c r="T143" s="629"/>
      <c r="U143" s="626"/>
      <c r="V143" s="629"/>
      <c r="W143" s="629"/>
      <c r="X143" s="629"/>
      <c r="Y143" s="683"/>
      <c r="Z143" s="640"/>
      <c r="AA143" s="629"/>
      <c r="AB143" s="629"/>
      <c r="AC143" s="629"/>
      <c r="AD143" s="629"/>
      <c r="AE143" s="629"/>
      <c r="AF143" s="629"/>
      <c r="AG143" s="629"/>
      <c r="AH143" s="629"/>
      <c r="AI143" s="631"/>
      <c r="AJ143" s="855"/>
      <c r="AK143" s="640"/>
      <c r="AL143" s="629"/>
      <c r="AM143" s="629"/>
      <c r="AN143" s="629"/>
      <c r="AO143" s="631"/>
      <c r="AP143" s="866"/>
      <c r="AQ143" s="685"/>
      <c r="AR143" s="689"/>
      <c r="AS143" s="690"/>
      <c r="AT143" s="682"/>
      <c r="AU143" s="684"/>
    </row>
    <row r="144" spans="1:47" ht="56.25" customHeight="1">
      <c r="A144" s="898"/>
      <c r="B144" s="959" t="s">
        <v>381</v>
      </c>
      <c r="C144" s="899"/>
      <c r="D144" s="422" t="s">
        <v>566</v>
      </c>
      <c r="E144" s="396" t="s">
        <v>382</v>
      </c>
      <c r="F144" s="506"/>
      <c r="G144" s="439"/>
      <c r="H144" s="485" t="s">
        <v>127</v>
      </c>
      <c r="I144" s="640"/>
      <c r="J144" s="629"/>
      <c r="K144" s="631"/>
      <c r="L144" s="643"/>
      <c r="M144" s="629"/>
      <c r="N144" s="631"/>
      <c r="O144" s="618"/>
      <c r="P144" s="631"/>
      <c r="Q144" s="640"/>
      <c r="R144" s="629"/>
      <c r="S144" s="629"/>
      <c r="T144" s="629"/>
      <c r="U144" s="623"/>
      <c r="V144" s="629"/>
      <c r="W144" s="629"/>
      <c r="X144" s="629"/>
      <c r="Y144" s="695" t="s">
        <v>57</v>
      </c>
      <c r="Z144" s="640"/>
      <c r="AA144" s="629"/>
      <c r="AB144" s="629"/>
      <c r="AC144" s="629"/>
      <c r="AD144" s="629"/>
      <c r="AE144" s="629"/>
      <c r="AF144" s="629"/>
      <c r="AG144" s="629"/>
      <c r="AH144" s="629"/>
      <c r="AI144" s="631"/>
      <c r="AJ144" s="855"/>
      <c r="AK144" s="640"/>
      <c r="AL144" s="629"/>
      <c r="AM144" s="639"/>
      <c r="AN144" s="629"/>
      <c r="AO144" s="631"/>
      <c r="AP144" s="866"/>
      <c r="AQ144" s="685"/>
      <c r="AR144" s="689"/>
      <c r="AS144" s="690"/>
      <c r="AT144" s="682"/>
      <c r="AU144" s="644" t="s">
        <v>57</v>
      </c>
    </row>
    <row r="145" spans="1:47" ht="56.25" customHeight="1">
      <c r="A145" s="898"/>
      <c r="B145" s="959" t="s">
        <v>381</v>
      </c>
      <c r="C145" s="899"/>
      <c r="D145" s="422" t="s">
        <v>567</v>
      </c>
      <c r="E145" s="396" t="s">
        <v>382</v>
      </c>
      <c r="F145" s="506"/>
      <c r="G145" s="439"/>
      <c r="H145" s="485" t="s">
        <v>127</v>
      </c>
      <c r="I145" s="640"/>
      <c r="J145" s="694"/>
      <c r="K145" s="631"/>
      <c r="L145" s="643"/>
      <c r="M145" s="629"/>
      <c r="N145" s="631"/>
      <c r="O145" s="618"/>
      <c r="P145" s="631"/>
      <c r="Q145" s="640"/>
      <c r="R145" s="629"/>
      <c r="S145" s="629"/>
      <c r="T145" s="629"/>
      <c r="U145" s="626"/>
      <c r="V145" s="629"/>
      <c r="W145" s="629"/>
      <c r="X145" s="629"/>
      <c r="Y145" s="683"/>
      <c r="Z145" s="640"/>
      <c r="AA145" s="629"/>
      <c r="AB145" s="629"/>
      <c r="AC145" s="629"/>
      <c r="AD145" s="629"/>
      <c r="AE145" s="629"/>
      <c r="AF145" s="629"/>
      <c r="AG145" s="629"/>
      <c r="AH145" s="629"/>
      <c r="AI145" s="631"/>
      <c r="AJ145" s="855"/>
      <c r="AK145" s="640"/>
      <c r="AL145" s="629"/>
      <c r="AM145" s="629"/>
      <c r="AN145" s="629"/>
      <c r="AO145" s="631"/>
      <c r="AP145" s="866"/>
      <c r="AQ145" s="685"/>
      <c r="AR145" s="689"/>
      <c r="AS145" s="690"/>
      <c r="AT145" s="682"/>
      <c r="AU145" s="684"/>
    </row>
    <row r="146" spans="1:47" ht="56.25" customHeight="1">
      <c r="A146" s="898"/>
      <c r="B146" s="959" t="s">
        <v>381</v>
      </c>
      <c r="C146" s="899"/>
      <c r="D146" s="422" t="s">
        <v>568</v>
      </c>
      <c r="E146" s="396" t="s">
        <v>382</v>
      </c>
      <c r="F146" s="506"/>
      <c r="G146" s="439"/>
      <c r="H146" s="485" t="s">
        <v>127</v>
      </c>
      <c r="I146" s="640"/>
      <c r="J146" s="694"/>
      <c r="K146" s="631"/>
      <c r="L146" s="643"/>
      <c r="M146" s="629"/>
      <c r="N146" s="631"/>
      <c r="O146" s="618"/>
      <c r="P146" s="631"/>
      <c r="Q146" s="640"/>
      <c r="R146" s="629"/>
      <c r="S146" s="629"/>
      <c r="T146" s="629"/>
      <c r="U146" s="626"/>
      <c r="V146" s="629"/>
      <c r="W146" s="629"/>
      <c r="X146" s="629"/>
      <c r="Y146" s="683"/>
      <c r="Z146" s="640"/>
      <c r="AA146" s="629"/>
      <c r="AB146" s="629"/>
      <c r="AC146" s="629"/>
      <c r="AD146" s="629"/>
      <c r="AE146" s="629"/>
      <c r="AF146" s="629"/>
      <c r="AG146" s="629"/>
      <c r="AH146" s="629"/>
      <c r="AI146" s="631"/>
      <c r="AJ146" s="855"/>
      <c r="AK146" s="640"/>
      <c r="AL146" s="629"/>
      <c r="AM146" s="629"/>
      <c r="AN146" s="629"/>
      <c r="AO146" s="631"/>
      <c r="AP146" s="870"/>
      <c r="AQ146" s="685"/>
      <c r="AR146" s="689"/>
      <c r="AS146" s="690"/>
      <c r="AT146" s="682"/>
      <c r="AU146" s="684"/>
    </row>
    <row r="147" spans="1:47" ht="56.25" customHeight="1">
      <c r="A147" s="898"/>
      <c r="B147" s="959" t="s">
        <v>381</v>
      </c>
      <c r="C147" s="899"/>
      <c r="D147" s="422" t="s">
        <v>569</v>
      </c>
      <c r="E147" s="396" t="s">
        <v>382</v>
      </c>
      <c r="F147" s="506"/>
      <c r="G147" s="439"/>
      <c r="H147" s="485" t="s">
        <v>127</v>
      </c>
      <c r="I147" s="640"/>
      <c r="J147" s="694"/>
      <c r="K147" s="631"/>
      <c r="L147" s="643"/>
      <c r="M147" s="629"/>
      <c r="N147" s="631"/>
      <c r="O147" s="618"/>
      <c r="P147" s="631"/>
      <c r="Q147" s="640"/>
      <c r="R147" s="629"/>
      <c r="S147" s="629"/>
      <c r="T147" s="629"/>
      <c r="U147" s="626"/>
      <c r="V147" s="629"/>
      <c r="W147" s="629"/>
      <c r="X147" s="629"/>
      <c r="Y147" s="683"/>
      <c r="Z147" s="640"/>
      <c r="AA147" s="629"/>
      <c r="AB147" s="629"/>
      <c r="AC147" s="629"/>
      <c r="AD147" s="629"/>
      <c r="AE147" s="629"/>
      <c r="AF147" s="629"/>
      <c r="AG147" s="629"/>
      <c r="AH147" s="629"/>
      <c r="AI147" s="631"/>
      <c r="AJ147" s="855"/>
      <c r="AK147" s="640"/>
      <c r="AL147" s="629"/>
      <c r="AM147" s="629"/>
      <c r="AN147" s="629"/>
      <c r="AO147" s="631"/>
      <c r="AP147" s="866"/>
      <c r="AQ147" s="678"/>
      <c r="AR147" s="689"/>
      <c r="AS147" s="690"/>
      <c r="AT147" s="682"/>
      <c r="AU147" s="684"/>
    </row>
    <row r="148" spans="1:47" ht="56.25" customHeight="1">
      <c r="A148" s="898"/>
      <c r="B148" s="959" t="s">
        <v>381</v>
      </c>
      <c r="C148" s="899"/>
      <c r="D148" s="422" t="s">
        <v>570</v>
      </c>
      <c r="E148" s="396" t="s">
        <v>382</v>
      </c>
      <c r="F148" s="506"/>
      <c r="G148" s="439"/>
      <c r="H148" s="485" t="s">
        <v>127</v>
      </c>
      <c r="I148" s="640"/>
      <c r="J148" s="637" t="s">
        <v>57</v>
      </c>
      <c r="K148" s="631"/>
      <c r="L148" s="643"/>
      <c r="M148" s="629"/>
      <c r="N148" s="631"/>
      <c r="O148" s="618"/>
      <c r="P148" s="631"/>
      <c r="Q148" s="640"/>
      <c r="R148" s="629"/>
      <c r="S148" s="629"/>
      <c r="T148" s="629"/>
      <c r="U148" s="626"/>
      <c r="V148" s="629"/>
      <c r="W148" s="629"/>
      <c r="X148" s="629"/>
      <c r="Y148" s="683"/>
      <c r="Z148" s="640"/>
      <c r="AA148" s="629"/>
      <c r="AB148" s="629"/>
      <c r="AC148" s="629"/>
      <c r="AD148" s="629"/>
      <c r="AE148" s="629"/>
      <c r="AF148" s="629"/>
      <c r="AG148" s="629"/>
      <c r="AH148" s="629"/>
      <c r="AI148" s="631"/>
      <c r="AJ148" s="855"/>
      <c r="AK148" s="640"/>
      <c r="AL148" s="629"/>
      <c r="AM148" s="629"/>
      <c r="AN148" s="629"/>
      <c r="AO148" s="631"/>
      <c r="AP148" s="870"/>
      <c r="AQ148" s="685"/>
      <c r="AR148" s="689"/>
      <c r="AS148" s="690"/>
      <c r="AT148" s="682"/>
      <c r="AU148" s="684"/>
    </row>
    <row r="149" spans="1:47" ht="56.25" customHeight="1" thickBot="1">
      <c r="A149" s="964"/>
      <c r="B149" s="960" t="s">
        <v>381</v>
      </c>
      <c r="C149" s="943"/>
      <c r="D149" s="423" t="s">
        <v>571</v>
      </c>
      <c r="E149" s="402" t="s">
        <v>382</v>
      </c>
      <c r="F149" s="507"/>
      <c r="G149" s="440"/>
      <c r="H149" s="462" t="s">
        <v>127</v>
      </c>
      <c r="I149" s="630" t="s">
        <v>57</v>
      </c>
      <c r="J149" s="694"/>
      <c r="K149" s="631"/>
      <c r="L149" s="643"/>
      <c r="M149" s="629"/>
      <c r="N149" s="631"/>
      <c r="O149" s="618"/>
      <c r="P149" s="631"/>
      <c r="Q149" s="640"/>
      <c r="R149" s="629"/>
      <c r="S149" s="629"/>
      <c r="T149" s="629"/>
      <c r="U149" s="626"/>
      <c r="V149" s="629"/>
      <c r="W149" s="629"/>
      <c r="X149" s="629"/>
      <c r="Y149" s="683"/>
      <c r="Z149" s="640"/>
      <c r="AA149" s="629"/>
      <c r="AB149" s="629"/>
      <c r="AC149" s="629"/>
      <c r="AD149" s="629"/>
      <c r="AE149" s="629"/>
      <c r="AF149" s="629"/>
      <c r="AG149" s="629"/>
      <c r="AH149" s="629"/>
      <c r="AI149" s="631"/>
      <c r="AJ149" s="855"/>
      <c r="AK149" s="640"/>
      <c r="AL149" s="629"/>
      <c r="AM149" s="629"/>
      <c r="AN149" s="629"/>
      <c r="AO149" s="644" t="s">
        <v>57</v>
      </c>
      <c r="AP149" s="866"/>
      <c r="AQ149" s="685"/>
      <c r="AR149" s="689"/>
      <c r="AS149" s="690"/>
      <c r="AT149" s="682"/>
      <c r="AU149" s="684"/>
    </row>
    <row r="150" spans="1:47" ht="73.5" customHeight="1">
      <c r="A150" s="965" t="s">
        <v>98</v>
      </c>
      <c r="B150" s="961"/>
      <c r="C150" s="944" t="s">
        <v>419</v>
      </c>
      <c r="D150" s="425" t="s">
        <v>572</v>
      </c>
      <c r="E150" s="399" t="s">
        <v>124</v>
      </c>
      <c r="F150" s="399" t="s">
        <v>57</v>
      </c>
      <c r="G150" s="441" t="s">
        <v>389</v>
      </c>
      <c r="H150" s="459"/>
      <c r="I150" s="701"/>
      <c r="J150" s="702"/>
      <c r="K150" s="703"/>
      <c r="L150" s="704"/>
      <c r="M150" s="702"/>
      <c r="N150" s="703"/>
      <c r="O150" s="705"/>
      <c r="P150" s="703"/>
      <c r="Q150" s="701"/>
      <c r="R150" s="702"/>
      <c r="S150" s="702"/>
      <c r="T150" s="702"/>
      <c r="U150" s="706"/>
      <c r="V150" s="702"/>
      <c r="W150" s="702"/>
      <c r="X150" s="702"/>
      <c r="Y150" s="707"/>
      <c r="Z150" s="701"/>
      <c r="AA150" s="702"/>
      <c r="AB150" s="702"/>
      <c r="AC150" s="702"/>
      <c r="AD150" s="702"/>
      <c r="AE150" s="702"/>
      <c r="AF150" s="702"/>
      <c r="AG150" s="702"/>
      <c r="AH150" s="702"/>
      <c r="AI150" s="703"/>
      <c r="AJ150" s="859"/>
      <c r="AK150" s="701"/>
      <c r="AL150" s="702"/>
      <c r="AM150" s="713" t="s">
        <v>57</v>
      </c>
      <c r="AN150" s="702"/>
      <c r="AO150" s="703"/>
      <c r="AP150" s="873"/>
      <c r="AQ150" s="716"/>
      <c r="AR150" s="709"/>
      <c r="AS150" s="710"/>
      <c r="AT150" s="711"/>
      <c r="AU150" s="712"/>
    </row>
    <row r="151" spans="1:47" ht="56.25" customHeight="1">
      <c r="A151" s="965"/>
      <c r="B151" s="962"/>
      <c r="C151" s="908"/>
      <c r="D151" s="562" t="s">
        <v>654</v>
      </c>
      <c r="E151" s="392" t="s">
        <v>124</v>
      </c>
      <c r="F151" s="392" t="s">
        <v>57</v>
      </c>
      <c r="G151" s="442" t="s">
        <v>388</v>
      </c>
      <c r="H151" s="460"/>
      <c r="I151" s="701"/>
      <c r="J151" s="702"/>
      <c r="K151" s="703"/>
      <c r="L151" s="704"/>
      <c r="M151" s="702"/>
      <c r="N151" s="703"/>
      <c r="O151" s="705"/>
      <c r="P151" s="703"/>
      <c r="Q151" s="701"/>
      <c r="R151" s="702"/>
      <c r="S151" s="702"/>
      <c r="T151" s="702"/>
      <c r="U151" s="706"/>
      <c r="V151" s="702"/>
      <c r="W151" s="702"/>
      <c r="X151" s="702"/>
      <c r="Y151" s="707"/>
      <c r="Z151" s="701"/>
      <c r="AA151" s="702"/>
      <c r="AB151" s="702"/>
      <c r="AC151" s="702"/>
      <c r="AD151" s="702"/>
      <c r="AE151" s="702"/>
      <c r="AF151" s="702"/>
      <c r="AG151" s="702"/>
      <c r="AH151" s="702"/>
      <c r="AI151" s="703"/>
      <c r="AJ151" s="859"/>
      <c r="AK151" s="701"/>
      <c r="AL151" s="702"/>
      <c r="AM151" s="702"/>
      <c r="AN151" s="702"/>
      <c r="AO151" s="703"/>
      <c r="AP151" s="875"/>
      <c r="AQ151" s="716"/>
      <c r="AR151" s="709"/>
      <c r="AS151" s="710"/>
      <c r="AT151" s="711"/>
      <c r="AU151" s="712"/>
    </row>
    <row r="152" spans="1:47" ht="56.25" customHeight="1">
      <c r="A152" s="965"/>
      <c r="B152" s="962"/>
      <c r="C152" s="908"/>
      <c r="D152" s="562" t="s">
        <v>655</v>
      </c>
      <c r="E152" s="392" t="s">
        <v>124</v>
      </c>
      <c r="F152" s="392" t="s">
        <v>57</v>
      </c>
      <c r="G152" s="438" t="s">
        <v>389</v>
      </c>
      <c r="H152" s="461"/>
      <c r="I152" s="701"/>
      <c r="J152" s="702"/>
      <c r="K152" s="703"/>
      <c r="L152" s="704"/>
      <c r="M152" s="702"/>
      <c r="N152" s="703"/>
      <c r="O152" s="705"/>
      <c r="P152" s="703"/>
      <c r="Q152" s="714" t="s">
        <v>57</v>
      </c>
      <c r="R152" s="713" t="s">
        <v>57</v>
      </c>
      <c r="S152" s="702"/>
      <c r="T152" s="702"/>
      <c r="U152" s="706"/>
      <c r="V152" s="702"/>
      <c r="W152" s="702"/>
      <c r="X152" s="702"/>
      <c r="Y152" s="707"/>
      <c r="Z152" s="701"/>
      <c r="AA152" s="702"/>
      <c r="AB152" s="702"/>
      <c r="AC152" s="702"/>
      <c r="AD152" s="702"/>
      <c r="AE152" s="702"/>
      <c r="AF152" s="702"/>
      <c r="AG152" s="702"/>
      <c r="AH152" s="702"/>
      <c r="AI152" s="703"/>
      <c r="AJ152" s="859"/>
      <c r="AK152" s="701"/>
      <c r="AL152" s="702"/>
      <c r="AM152" s="702"/>
      <c r="AN152" s="702"/>
      <c r="AO152" s="703"/>
      <c r="AP152" s="876"/>
      <c r="AQ152" s="716"/>
      <c r="AR152" s="709"/>
      <c r="AS152" s="710"/>
      <c r="AT152" s="711"/>
      <c r="AU152" s="712"/>
    </row>
    <row r="153" spans="1:47" ht="56.25" customHeight="1">
      <c r="A153" s="965"/>
      <c r="B153" s="962"/>
      <c r="C153" s="908"/>
      <c r="D153" s="562" t="s">
        <v>656</v>
      </c>
      <c r="E153" s="392" t="s">
        <v>124</v>
      </c>
      <c r="F153" s="392" t="s">
        <v>57</v>
      </c>
      <c r="G153" s="438" t="s">
        <v>140</v>
      </c>
      <c r="H153" s="461"/>
      <c r="I153" s="701"/>
      <c r="J153" s="702"/>
      <c r="K153" s="703"/>
      <c r="L153" s="704"/>
      <c r="M153" s="702"/>
      <c r="N153" s="703"/>
      <c r="O153" s="705"/>
      <c r="P153" s="703"/>
      <c r="Q153" s="701"/>
      <c r="R153" s="702"/>
      <c r="S153" s="702"/>
      <c r="T153" s="702"/>
      <c r="U153" s="706"/>
      <c r="V153" s="702"/>
      <c r="W153" s="702"/>
      <c r="X153" s="702"/>
      <c r="Y153" s="707"/>
      <c r="Z153" s="701"/>
      <c r="AA153" s="702"/>
      <c r="AB153" s="702"/>
      <c r="AC153" s="702"/>
      <c r="AD153" s="702"/>
      <c r="AE153" s="702"/>
      <c r="AF153" s="702"/>
      <c r="AG153" s="702"/>
      <c r="AH153" s="713" t="s">
        <v>57</v>
      </c>
      <c r="AI153" s="703"/>
      <c r="AJ153" s="859"/>
      <c r="AK153" s="701"/>
      <c r="AL153" s="702"/>
      <c r="AM153" s="702"/>
      <c r="AN153" s="702"/>
      <c r="AO153" s="703"/>
      <c r="AP153" s="873"/>
      <c r="AQ153" s="716"/>
      <c r="AR153" s="709"/>
      <c r="AS153" s="710"/>
      <c r="AT153" s="711"/>
      <c r="AU153" s="712"/>
    </row>
    <row r="154" spans="1:47" ht="56.25" customHeight="1">
      <c r="A154" s="965"/>
      <c r="B154" s="962"/>
      <c r="C154" s="908"/>
      <c r="D154" s="562" t="s">
        <v>573</v>
      </c>
      <c r="E154" s="392" t="s">
        <v>124</v>
      </c>
      <c r="F154" s="392" t="s">
        <v>57</v>
      </c>
      <c r="G154" s="438" t="s">
        <v>142</v>
      </c>
      <c r="H154" s="461"/>
      <c r="I154" s="714" t="s">
        <v>57</v>
      </c>
      <c r="J154" s="713" t="s">
        <v>57</v>
      </c>
      <c r="K154" s="703"/>
      <c r="L154" s="704"/>
      <c r="M154" s="702"/>
      <c r="N154" s="703"/>
      <c r="O154" s="705"/>
      <c r="P154" s="703"/>
      <c r="Q154" s="701"/>
      <c r="R154" s="702"/>
      <c r="S154" s="702"/>
      <c r="T154" s="702"/>
      <c r="U154" s="706"/>
      <c r="V154" s="702"/>
      <c r="W154" s="702"/>
      <c r="X154" s="702"/>
      <c r="Y154" s="707"/>
      <c r="Z154" s="701"/>
      <c r="AA154" s="702"/>
      <c r="AB154" s="702"/>
      <c r="AC154" s="702"/>
      <c r="AD154" s="702"/>
      <c r="AE154" s="702"/>
      <c r="AF154" s="702"/>
      <c r="AG154" s="702"/>
      <c r="AH154" s="702"/>
      <c r="AI154" s="703"/>
      <c r="AJ154" s="859"/>
      <c r="AK154" s="701"/>
      <c r="AL154" s="702"/>
      <c r="AM154" s="702"/>
      <c r="AN154" s="702"/>
      <c r="AO154" s="703"/>
      <c r="AP154" s="873"/>
      <c r="AQ154" s="716"/>
      <c r="AR154" s="709"/>
      <c r="AS154" s="710"/>
      <c r="AT154" s="711"/>
      <c r="AU154" s="712"/>
    </row>
    <row r="155" spans="1:47" ht="56.25" customHeight="1">
      <c r="A155" s="965"/>
      <c r="B155" s="962"/>
      <c r="C155" s="908"/>
      <c r="D155" s="562" t="s">
        <v>574</v>
      </c>
      <c r="E155" s="392" t="s">
        <v>124</v>
      </c>
      <c r="F155" s="392" t="s">
        <v>57</v>
      </c>
      <c r="G155" s="438" t="s">
        <v>142</v>
      </c>
      <c r="H155" s="461"/>
      <c r="I155" s="701"/>
      <c r="J155" s="702"/>
      <c r="K155" s="703"/>
      <c r="L155" s="704"/>
      <c r="M155" s="702"/>
      <c r="N155" s="703"/>
      <c r="O155" s="705"/>
      <c r="P155" s="703"/>
      <c r="Q155" s="701"/>
      <c r="R155" s="702"/>
      <c r="S155" s="702"/>
      <c r="T155" s="702"/>
      <c r="U155" s="706"/>
      <c r="V155" s="702"/>
      <c r="W155" s="702"/>
      <c r="X155" s="702"/>
      <c r="Y155" s="707"/>
      <c r="Z155" s="701"/>
      <c r="AA155" s="702"/>
      <c r="AB155" s="702"/>
      <c r="AC155" s="702"/>
      <c r="AD155" s="702"/>
      <c r="AE155" s="702"/>
      <c r="AF155" s="702"/>
      <c r="AG155" s="702"/>
      <c r="AH155" s="702"/>
      <c r="AI155" s="703"/>
      <c r="AJ155" s="859"/>
      <c r="AK155" s="701"/>
      <c r="AL155" s="702"/>
      <c r="AM155" s="702"/>
      <c r="AN155" s="702"/>
      <c r="AO155" s="703"/>
      <c r="AP155" s="873"/>
      <c r="AQ155" s="716"/>
      <c r="AR155" s="709"/>
      <c r="AS155" s="710"/>
      <c r="AT155" s="711"/>
      <c r="AU155" s="712"/>
    </row>
    <row r="156" spans="1:47" ht="56.25" customHeight="1">
      <c r="A156" s="966"/>
      <c r="B156" s="962"/>
      <c r="C156" s="908"/>
      <c r="D156" s="562" t="s">
        <v>575</v>
      </c>
      <c r="E156" s="392" t="s">
        <v>124</v>
      </c>
      <c r="F156" s="413"/>
      <c r="G156" s="436"/>
      <c r="H156" s="456"/>
      <c r="I156" s="640"/>
      <c r="J156" s="629"/>
      <c r="K156" s="631"/>
      <c r="L156" s="643"/>
      <c r="M156" s="629"/>
      <c r="N156" s="631"/>
      <c r="O156" s="618"/>
      <c r="P156" s="631"/>
      <c r="Q156" s="640"/>
      <c r="R156" s="629"/>
      <c r="S156" s="629"/>
      <c r="T156" s="629"/>
      <c r="U156" s="626"/>
      <c r="V156" s="629"/>
      <c r="W156" s="629"/>
      <c r="X156" s="629"/>
      <c r="Y156" s="683"/>
      <c r="Z156" s="640"/>
      <c r="AA156" s="629"/>
      <c r="AB156" s="629"/>
      <c r="AC156" s="629"/>
      <c r="AD156" s="629"/>
      <c r="AE156" s="629"/>
      <c r="AF156" s="629"/>
      <c r="AG156" s="629"/>
      <c r="AH156" s="629"/>
      <c r="AI156" s="631"/>
      <c r="AJ156" s="855"/>
      <c r="AK156" s="640"/>
      <c r="AL156" s="629"/>
      <c r="AM156" s="629"/>
      <c r="AN156" s="629"/>
      <c r="AO156" s="631"/>
      <c r="AP156" s="866"/>
      <c r="AQ156" s="685"/>
      <c r="AR156" s="689"/>
      <c r="AS156" s="690"/>
      <c r="AT156" s="682"/>
      <c r="AU156" s="684"/>
    </row>
    <row r="157" spans="1:47" ht="56.25" customHeight="1" thickBot="1">
      <c r="A157" s="539" t="s">
        <v>98</v>
      </c>
      <c r="B157" s="538"/>
      <c r="C157" s="551" t="s">
        <v>420</v>
      </c>
      <c r="D157" s="563" t="s">
        <v>657</v>
      </c>
      <c r="E157" s="404" t="s">
        <v>143</v>
      </c>
      <c r="F157" s="505"/>
      <c r="G157" s="437"/>
      <c r="H157" s="457"/>
      <c r="I157" s="630" t="s">
        <v>57</v>
      </c>
      <c r="J157" s="629"/>
      <c r="K157" s="631"/>
      <c r="L157" s="643"/>
      <c r="M157" s="629"/>
      <c r="N157" s="631"/>
      <c r="O157" s="618"/>
      <c r="P157" s="644"/>
      <c r="Q157" s="640"/>
      <c r="R157" s="637" t="s">
        <v>57</v>
      </c>
      <c r="S157" s="629"/>
      <c r="T157" s="637" t="s">
        <v>57</v>
      </c>
      <c r="U157" s="637" t="s">
        <v>57</v>
      </c>
      <c r="V157" s="637" t="s">
        <v>57</v>
      </c>
      <c r="W157" s="637" t="s">
        <v>57</v>
      </c>
      <c r="X157" s="637" t="s">
        <v>57</v>
      </c>
      <c r="Y157" s="691"/>
      <c r="Z157" s="640"/>
      <c r="AA157" s="629"/>
      <c r="AB157" s="629"/>
      <c r="AC157" s="629"/>
      <c r="AD157" s="629"/>
      <c r="AE157" s="629"/>
      <c r="AF157" s="629"/>
      <c r="AG157" s="629"/>
      <c r="AH157" s="629"/>
      <c r="AI157" s="631"/>
      <c r="AJ157" s="855"/>
      <c r="AK157" s="640"/>
      <c r="AL157" s="629"/>
      <c r="AM157" s="629"/>
      <c r="AN157" s="629"/>
      <c r="AO157" s="631"/>
      <c r="AP157" s="866"/>
      <c r="AQ157" s="685"/>
      <c r="AR157" s="689"/>
      <c r="AS157" s="690"/>
      <c r="AT157" s="682"/>
      <c r="AU157" s="684"/>
    </row>
    <row r="158" spans="1:47" ht="56.25" customHeight="1">
      <c r="A158" s="540" t="s">
        <v>99</v>
      </c>
      <c r="B158" s="523"/>
      <c r="C158" s="552" t="s">
        <v>421</v>
      </c>
      <c r="D158" s="564" t="s">
        <v>658</v>
      </c>
      <c r="E158" s="407" t="s">
        <v>124</v>
      </c>
      <c r="F158" s="399" t="s">
        <v>57</v>
      </c>
      <c r="G158" s="443" t="s">
        <v>136</v>
      </c>
      <c r="H158" s="491" t="s">
        <v>127</v>
      </c>
      <c r="I158" s="701"/>
      <c r="J158" s="702"/>
      <c r="K158" s="729" t="s">
        <v>57</v>
      </c>
      <c r="L158" s="704"/>
      <c r="M158" s="702"/>
      <c r="N158" s="703"/>
      <c r="O158" s="725"/>
      <c r="P158" s="703"/>
      <c r="Q158" s="701"/>
      <c r="R158" s="702"/>
      <c r="S158" s="702"/>
      <c r="T158" s="702"/>
      <c r="U158" s="726"/>
      <c r="V158" s="702"/>
      <c r="W158" s="702"/>
      <c r="X158" s="702"/>
      <c r="Y158" s="707"/>
      <c r="Z158" s="701"/>
      <c r="AA158" s="702"/>
      <c r="AB158" s="702"/>
      <c r="AC158" s="702"/>
      <c r="AD158" s="702"/>
      <c r="AE158" s="702"/>
      <c r="AF158" s="702"/>
      <c r="AG158" s="702"/>
      <c r="AH158" s="702"/>
      <c r="AI158" s="703"/>
      <c r="AJ158" s="859"/>
      <c r="AK158" s="701"/>
      <c r="AL158" s="702"/>
      <c r="AM158" s="702"/>
      <c r="AN158" s="702"/>
      <c r="AO158" s="703"/>
      <c r="AP158" s="875"/>
      <c r="AQ158" s="716"/>
      <c r="AR158" s="709"/>
      <c r="AS158" s="710"/>
      <c r="AT158" s="714" t="s">
        <v>57</v>
      </c>
      <c r="AU158" s="712"/>
    </row>
    <row r="159" spans="1:47" ht="56.25" customHeight="1">
      <c r="A159" s="898" t="s">
        <v>99</v>
      </c>
      <c r="B159" s="1035"/>
      <c r="C159" s="945" t="s">
        <v>422</v>
      </c>
      <c r="D159" s="565" t="s">
        <v>576</v>
      </c>
      <c r="E159" s="396" t="s">
        <v>124</v>
      </c>
      <c r="F159" s="392" t="s">
        <v>57</v>
      </c>
      <c r="G159" s="438" t="s">
        <v>81</v>
      </c>
      <c r="H159" s="461" t="s">
        <v>127</v>
      </c>
      <c r="I159" s="701"/>
      <c r="J159" s="702"/>
      <c r="K159" s="703"/>
      <c r="L159" s="704"/>
      <c r="M159" s="702"/>
      <c r="N159" s="703"/>
      <c r="O159" s="725"/>
      <c r="P159" s="703"/>
      <c r="Q159" s="701"/>
      <c r="R159" s="702"/>
      <c r="S159" s="702"/>
      <c r="T159" s="702"/>
      <c r="U159" s="726"/>
      <c r="V159" s="702"/>
      <c r="W159" s="702"/>
      <c r="X159" s="702"/>
      <c r="Y159" s="707"/>
      <c r="Z159" s="701"/>
      <c r="AA159" s="702"/>
      <c r="AB159" s="702"/>
      <c r="AC159" s="702"/>
      <c r="AD159" s="702"/>
      <c r="AE159" s="702"/>
      <c r="AF159" s="702"/>
      <c r="AG159" s="702"/>
      <c r="AH159" s="702"/>
      <c r="AI159" s="703"/>
      <c r="AJ159" s="859"/>
      <c r="AK159" s="701"/>
      <c r="AL159" s="702"/>
      <c r="AM159" s="702"/>
      <c r="AN159" s="702"/>
      <c r="AO159" s="703"/>
      <c r="AP159" s="877"/>
      <c r="AQ159" s="716"/>
      <c r="AR159" s="709"/>
      <c r="AS159" s="710"/>
      <c r="AT159" s="714" t="s">
        <v>57</v>
      </c>
      <c r="AU159" s="712"/>
    </row>
    <row r="160" spans="1:47" ht="56.25" customHeight="1">
      <c r="A160" s="898"/>
      <c r="B160" s="1036"/>
      <c r="C160" s="946"/>
      <c r="D160" s="561" t="s">
        <v>577</v>
      </c>
      <c r="E160" s="396" t="s">
        <v>124</v>
      </c>
      <c r="F160" s="392" t="s">
        <v>57</v>
      </c>
      <c r="G160" s="442" t="s">
        <v>388</v>
      </c>
      <c r="H160" s="460" t="s">
        <v>127</v>
      </c>
      <c r="I160" s="701"/>
      <c r="J160" s="702"/>
      <c r="K160" s="703"/>
      <c r="L160" s="704"/>
      <c r="M160" s="702"/>
      <c r="N160" s="703"/>
      <c r="O160" s="725"/>
      <c r="P160" s="703"/>
      <c r="Q160" s="701"/>
      <c r="R160" s="702"/>
      <c r="S160" s="702"/>
      <c r="T160" s="702"/>
      <c r="U160" s="727"/>
      <c r="V160" s="702"/>
      <c r="W160" s="702"/>
      <c r="X160" s="702"/>
      <c r="Y160" s="707"/>
      <c r="Z160" s="701"/>
      <c r="AA160" s="702"/>
      <c r="AB160" s="702"/>
      <c r="AC160" s="702"/>
      <c r="AD160" s="702"/>
      <c r="AE160" s="702"/>
      <c r="AF160" s="702"/>
      <c r="AG160" s="702"/>
      <c r="AH160" s="702"/>
      <c r="AI160" s="703"/>
      <c r="AJ160" s="859"/>
      <c r="AK160" s="701"/>
      <c r="AL160" s="702"/>
      <c r="AM160" s="702"/>
      <c r="AN160" s="702"/>
      <c r="AO160" s="703"/>
      <c r="AP160" s="873"/>
      <c r="AQ160" s="716"/>
      <c r="AR160" s="709"/>
      <c r="AS160" s="710"/>
      <c r="AT160" s="711"/>
      <c r="AU160" s="712"/>
    </row>
    <row r="161" spans="1:47" ht="56.25" customHeight="1">
      <c r="A161" s="898"/>
      <c r="B161" s="1037"/>
      <c r="C161" s="947"/>
      <c r="D161" s="561" t="s">
        <v>578</v>
      </c>
      <c r="E161" s="396" t="s">
        <v>124</v>
      </c>
      <c r="F161" s="392" t="s">
        <v>57</v>
      </c>
      <c r="G161" s="442" t="s">
        <v>388</v>
      </c>
      <c r="H161" s="460" t="s">
        <v>127</v>
      </c>
      <c r="I161" s="701"/>
      <c r="J161" s="702"/>
      <c r="K161" s="703"/>
      <c r="L161" s="704"/>
      <c r="M161" s="702"/>
      <c r="N161" s="703"/>
      <c r="O161" s="725"/>
      <c r="P161" s="703"/>
      <c r="Q161" s="701"/>
      <c r="R161" s="702"/>
      <c r="S161" s="702"/>
      <c r="T161" s="702"/>
      <c r="U161" s="726"/>
      <c r="V161" s="702"/>
      <c r="W161" s="702"/>
      <c r="X161" s="702"/>
      <c r="Y161" s="707"/>
      <c r="Z161" s="701"/>
      <c r="AA161" s="702"/>
      <c r="AB161" s="702"/>
      <c r="AC161" s="702"/>
      <c r="AD161" s="702"/>
      <c r="AE161" s="702"/>
      <c r="AF161" s="702"/>
      <c r="AG161" s="702"/>
      <c r="AH161" s="702"/>
      <c r="AI161" s="703"/>
      <c r="AJ161" s="859"/>
      <c r="AK161" s="701"/>
      <c r="AL161" s="702"/>
      <c r="AM161" s="702"/>
      <c r="AN161" s="702"/>
      <c r="AO161" s="703"/>
      <c r="AP161" s="873"/>
      <c r="AQ161" s="716"/>
      <c r="AR161" s="709"/>
      <c r="AS161" s="710"/>
      <c r="AT161" s="711"/>
      <c r="AU161" s="712"/>
    </row>
    <row r="162" spans="1:47" ht="56.25" customHeight="1">
      <c r="A162" s="898" t="s">
        <v>99</v>
      </c>
      <c r="B162" s="980"/>
      <c r="C162" s="900" t="s">
        <v>423</v>
      </c>
      <c r="D162" s="561" t="s">
        <v>659</v>
      </c>
      <c r="E162" s="396" t="s">
        <v>124</v>
      </c>
      <c r="F162" s="413"/>
      <c r="G162" s="439"/>
      <c r="H162" s="485" t="s">
        <v>127</v>
      </c>
      <c r="I162" s="611" t="s">
        <v>57</v>
      </c>
      <c r="J162" s="637" t="s">
        <v>57</v>
      </c>
      <c r="K162" s="631"/>
      <c r="L162" s="643"/>
      <c r="M162" s="629"/>
      <c r="N162" s="631"/>
      <c r="O162" s="617"/>
      <c r="P162" s="631"/>
      <c r="Q162" s="640"/>
      <c r="R162" s="629"/>
      <c r="S162" s="629"/>
      <c r="T162" s="629"/>
      <c r="U162" s="626"/>
      <c r="V162" s="629"/>
      <c r="W162" s="629"/>
      <c r="X162" s="629"/>
      <c r="Y162" s="683"/>
      <c r="Z162" s="640"/>
      <c r="AA162" s="629"/>
      <c r="AB162" s="629"/>
      <c r="AC162" s="629"/>
      <c r="AD162" s="629"/>
      <c r="AE162" s="629"/>
      <c r="AF162" s="629"/>
      <c r="AG162" s="629"/>
      <c r="AH162" s="629"/>
      <c r="AI162" s="631"/>
      <c r="AJ162" s="855"/>
      <c r="AK162" s="640"/>
      <c r="AL162" s="629"/>
      <c r="AM162" s="629"/>
      <c r="AN162" s="629"/>
      <c r="AO162" s="631"/>
      <c r="AP162" s="868"/>
      <c r="AQ162" s="685"/>
      <c r="AR162" s="689"/>
      <c r="AS162" s="690"/>
      <c r="AT162" s="682"/>
      <c r="AU162" s="684"/>
    </row>
    <row r="163" spans="1:47" ht="56.25" customHeight="1">
      <c r="A163" s="898"/>
      <c r="B163" s="959"/>
      <c r="C163" s="899"/>
      <c r="D163" s="422" t="s">
        <v>579</v>
      </c>
      <c r="E163" s="396" t="s">
        <v>124</v>
      </c>
      <c r="F163" s="413"/>
      <c r="G163" s="439"/>
      <c r="H163" s="485" t="s">
        <v>127</v>
      </c>
      <c r="I163" s="640"/>
      <c r="J163" s="629"/>
      <c r="K163" s="631"/>
      <c r="L163" s="643"/>
      <c r="M163" s="629"/>
      <c r="N163" s="631"/>
      <c r="O163" s="617"/>
      <c r="P163" s="631"/>
      <c r="Q163" s="640"/>
      <c r="R163" s="629"/>
      <c r="S163" s="629"/>
      <c r="T163" s="629"/>
      <c r="U163" s="626"/>
      <c r="V163" s="629"/>
      <c r="W163" s="629"/>
      <c r="X163" s="629"/>
      <c r="Y163" s="683"/>
      <c r="Z163" s="640"/>
      <c r="AA163" s="629"/>
      <c r="AB163" s="629"/>
      <c r="AC163" s="629"/>
      <c r="AD163" s="629"/>
      <c r="AE163" s="629"/>
      <c r="AF163" s="629"/>
      <c r="AG163" s="629"/>
      <c r="AH163" s="629"/>
      <c r="AI163" s="631"/>
      <c r="AJ163" s="855"/>
      <c r="AK163" s="640"/>
      <c r="AL163" s="629"/>
      <c r="AM163" s="629"/>
      <c r="AN163" s="629"/>
      <c r="AO163" s="631"/>
      <c r="AP163" s="868"/>
      <c r="AQ163" s="685"/>
      <c r="AR163" s="689"/>
      <c r="AS163" s="690"/>
      <c r="AT163" s="682"/>
      <c r="AU163" s="684"/>
    </row>
    <row r="164" spans="1:47" ht="70.5" customHeight="1">
      <c r="A164" s="898"/>
      <c r="B164" s="959"/>
      <c r="C164" s="899"/>
      <c r="D164" s="561" t="s">
        <v>660</v>
      </c>
      <c r="E164" s="396" t="s">
        <v>124</v>
      </c>
      <c r="F164" s="413"/>
      <c r="G164" s="439"/>
      <c r="H164" s="485" t="s">
        <v>127</v>
      </c>
      <c r="I164" s="640"/>
      <c r="J164" s="629"/>
      <c r="K164" s="644" t="s">
        <v>57</v>
      </c>
      <c r="L164" s="643"/>
      <c r="M164" s="629"/>
      <c r="N164" s="631"/>
      <c r="O164" s="617"/>
      <c r="P164" s="631"/>
      <c r="Q164" s="640"/>
      <c r="R164" s="629"/>
      <c r="S164" s="629"/>
      <c r="T164" s="629"/>
      <c r="U164" s="626"/>
      <c r="V164" s="629"/>
      <c r="W164" s="629"/>
      <c r="X164" s="629"/>
      <c r="Y164" s="683"/>
      <c r="Z164" s="640"/>
      <c r="AA164" s="629"/>
      <c r="AB164" s="629"/>
      <c r="AC164" s="629"/>
      <c r="AD164" s="629"/>
      <c r="AE164" s="629"/>
      <c r="AF164" s="629"/>
      <c r="AG164" s="629"/>
      <c r="AH164" s="629"/>
      <c r="AI164" s="631"/>
      <c r="AJ164" s="855"/>
      <c r="AK164" s="640"/>
      <c r="AL164" s="629"/>
      <c r="AM164" s="629"/>
      <c r="AN164" s="629"/>
      <c r="AO164" s="631"/>
      <c r="AP164" s="868"/>
      <c r="AQ164" s="685"/>
      <c r="AR164" s="689"/>
      <c r="AS164" s="690"/>
      <c r="AT164" s="682"/>
      <c r="AU164" s="684"/>
    </row>
    <row r="165" spans="1:47" ht="56.25" customHeight="1" thickBot="1">
      <c r="A165" s="964"/>
      <c r="B165" s="960"/>
      <c r="C165" s="943"/>
      <c r="D165" s="566" t="s">
        <v>580</v>
      </c>
      <c r="E165" s="402" t="s">
        <v>124</v>
      </c>
      <c r="F165" s="505"/>
      <c r="G165" s="440"/>
      <c r="H165" s="462" t="s">
        <v>127</v>
      </c>
      <c r="I165" s="640"/>
      <c r="J165" s="629"/>
      <c r="K165" s="631"/>
      <c r="L165" s="643"/>
      <c r="M165" s="629"/>
      <c r="N165" s="631"/>
      <c r="O165" s="618"/>
      <c r="P165" s="631"/>
      <c r="Q165" s="640"/>
      <c r="R165" s="629"/>
      <c r="S165" s="637" t="s">
        <v>57</v>
      </c>
      <c r="T165" s="629"/>
      <c r="U165" s="626"/>
      <c r="V165" s="629"/>
      <c r="W165" s="629"/>
      <c r="X165" s="629"/>
      <c r="Y165" s="683"/>
      <c r="Z165" s="640"/>
      <c r="AA165" s="629"/>
      <c r="AB165" s="629"/>
      <c r="AC165" s="629"/>
      <c r="AD165" s="629"/>
      <c r="AE165" s="629"/>
      <c r="AF165" s="629"/>
      <c r="AG165" s="629"/>
      <c r="AH165" s="629"/>
      <c r="AI165" s="631"/>
      <c r="AJ165" s="855"/>
      <c r="AK165" s="640"/>
      <c r="AL165" s="629"/>
      <c r="AM165" s="629"/>
      <c r="AN165" s="629"/>
      <c r="AO165" s="631"/>
      <c r="AP165" s="868"/>
      <c r="AQ165" s="678"/>
      <c r="AR165" s="689"/>
      <c r="AS165" s="690"/>
      <c r="AT165" s="682"/>
      <c r="AU165" s="684"/>
    </row>
    <row r="166" spans="1:47" ht="56.25" customHeight="1">
      <c r="A166" s="1039" t="s">
        <v>100</v>
      </c>
      <c r="B166" s="1038"/>
      <c r="C166" s="948" t="s">
        <v>424</v>
      </c>
      <c r="D166" s="567" t="s">
        <v>661</v>
      </c>
      <c r="E166" s="405" t="s">
        <v>125</v>
      </c>
      <c r="F166" s="416"/>
      <c r="G166" s="487"/>
      <c r="H166" s="166"/>
      <c r="I166" s="640"/>
      <c r="J166" s="637" t="s">
        <v>57</v>
      </c>
      <c r="K166" s="631"/>
      <c r="L166" s="643"/>
      <c r="M166" s="629"/>
      <c r="N166" s="631"/>
      <c r="O166" s="618"/>
      <c r="P166" s="631"/>
      <c r="Q166" s="640"/>
      <c r="R166" s="629"/>
      <c r="S166" s="629"/>
      <c r="T166" s="629"/>
      <c r="U166" s="626"/>
      <c r="V166" s="629"/>
      <c r="W166" s="629"/>
      <c r="X166" s="629"/>
      <c r="Y166" s="683"/>
      <c r="Z166" s="640"/>
      <c r="AA166" s="629"/>
      <c r="AB166" s="629"/>
      <c r="AC166" s="637" t="s">
        <v>57</v>
      </c>
      <c r="AD166" s="629"/>
      <c r="AE166" s="629"/>
      <c r="AF166" s="629"/>
      <c r="AG166" s="629"/>
      <c r="AH166" s="629"/>
      <c r="AI166" s="631"/>
      <c r="AJ166" s="855"/>
      <c r="AK166" s="640"/>
      <c r="AL166" s="629"/>
      <c r="AM166" s="629"/>
      <c r="AN166" s="629"/>
      <c r="AO166" s="631"/>
      <c r="AP166" s="870"/>
      <c r="AQ166" s="685"/>
      <c r="AR166" s="689"/>
      <c r="AS166" s="690"/>
      <c r="AT166" s="630" t="s">
        <v>57</v>
      </c>
      <c r="AU166" s="684"/>
    </row>
    <row r="167" spans="1:47" ht="56.25" customHeight="1">
      <c r="A167" s="1040"/>
      <c r="B167" s="1030"/>
      <c r="C167" s="938"/>
      <c r="D167" s="560" t="s">
        <v>662</v>
      </c>
      <c r="E167" s="393" t="s">
        <v>125</v>
      </c>
      <c r="F167" s="393" t="s">
        <v>57</v>
      </c>
      <c r="G167" s="469" t="s">
        <v>140</v>
      </c>
      <c r="H167" s="157"/>
      <c r="I167" s="701"/>
      <c r="J167" s="702"/>
      <c r="K167" s="703"/>
      <c r="L167" s="704"/>
      <c r="M167" s="702"/>
      <c r="N167" s="703"/>
      <c r="O167" s="705"/>
      <c r="P167" s="703"/>
      <c r="Q167" s="701"/>
      <c r="R167" s="702"/>
      <c r="S167" s="702"/>
      <c r="T167" s="702"/>
      <c r="U167" s="706"/>
      <c r="V167" s="702"/>
      <c r="W167" s="702"/>
      <c r="X167" s="702"/>
      <c r="Y167" s="707"/>
      <c r="Z167" s="701"/>
      <c r="AA167" s="702"/>
      <c r="AB167" s="702"/>
      <c r="AC167" s="713" t="s">
        <v>57</v>
      </c>
      <c r="AD167" s="702"/>
      <c r="AE167" s="702"/>
      <c r="AF167" s="702"/>
      <c r="AG167" s="702"/>
      <c r="AH167" s="702"/>
      <c r="AI167" s="703"/>
      <c r="AJ167" s="859"/>
      <c r="AK167" s="701"/>
      <c r="AL167" s="702"/>
      <c r="AM167" s="702"/>
      <c r="AN167" s="702"/>
      <c r="AO167" s="703"/>
      <c r="AP167" s="878"/>
      <c r="AQ167" s="716"/>
      <c r="AR167" s="709"/>
      <c r="AS167" s="710"/>
      <c r="AT167" s="714" t="s">
        <v>57</v>
      </c>
      <c r="AU167" s="712"/>
    </row>
    <row r="168" spans="1:47" ht="56.25" customHeight="1">
      <c r="A168" s="1040"/>
      <c r="B168" s="1030"/>
      <c r="C168" s="938"/>
      <c r="D168" s="560" t="s">
        <v>663</v>
      </c>
      <c r="E168" s="393" t="s">
        <v>125</v>
      </c>
      <c r="F168" s="393" t="s">
        <v>57</v>
      </c>
      <c r="G168" s="469" t="s">
        <v>140</v>
      </c>
      <c r="H168" s="157"/>
      <c r="I168" s="701"/>
      <c r="J168" s="702"/>
      <c r="K168" s="703"/>
      <c r="L168" s="704"/>
      <c r="M168" s="702"/>
      <c r="N168" s="703"/>
      <c r="O168" s="725"/>
      <c r="P168" s="703"/>
      <c r="Q168" s="701"/>
      <c r="R168" s="702"/>
      <c r="S168" s="702"/>
      <c r="T168" s="702"/>
      <c r="U168" s="726"/>
      <c r="V168" s="702"/>
      <c r="W168" s="702"/>
      <c r="X168" s="702"/>
      <c r="Y168" s="707"/>
      <c r="Z168" s="701"/>
      <c r="AA168" s="702"/>
      <c r="AB168" s="702"/>
      <c r="AC168" s="702"/>
      <c r="AD168" s="702"/>
      <c r="AE168" s="702"/>
      <c r="AF168" s="702"/>
      <c r="AG168" s="702"/>
      <c r="AH168" s="702"/>
      <c r="AI168" s="703"/>
      <c r="AJ168" s="859"/>
      <c r="AK168" s="701"/>
      <c r="AL168" s="702"/>
      <c r="AM168" s="702"/>
      <c r="AN168" s="702"/>
      <c r="AO168" s="703"/>
      <c r="AP168" s="878"/>
      <c r="AQ168" s="716"/>
      <c r="AR168" s="709"/>
      <c r="AS168" s="710"/>
      <c r="AT168" s="714" t="s">
        <v>57</v>
      </c>
      <c r="AU168" s="712"/>
    </row>
    <row r="169" spans="1:47" ht="56.25" customHeight="1">
      <c r="A169" s="1040"/>
      <c r="B169" s="1030"/>
      <c r="C169" s="938"/>
      <c r="D169" s="560" t="s">
        <v>664</v>
      </c>
      <c r="E169" s="393" t="s">
        <v>125</v>
      </c>
      <c r="F169" s="417"/>
      <c r="G169" s="482"/>
      <c r="H169" s="167"/>
      <c r="I169" s="640"/>
      <c r="J169" s="629"/>
      <c r="K169" s="631"/>
      <c r="L169" s="643"/>
      <c r="M169" s="629"/>
      <c r="N169" s="631"/>
      <c r="O169" s="616"/>
      <c r="P169" s="631"/>
      <c r="Q169" s="640"/>
      <c r="R169" s="629"/>
      <c r="S169" s="629"/>
      <c r="T169" s="629"/>
      <c r="U169" s="621"/>
      <c r="V169" s="629"/>
      <c r="W169" s="629"/>
      <c r="X169" s="629"/>
      <c r="Y169" s="683"/>
      <c r="Z169" s="640"/>
      <c r="AA169" s="629"/>
      <c r="AB169" s="629"/>
      <c r="AC169" s="629"/>
      <c r="AD169" s="629"/>
      <c r="AE169" s="629"/>
      <c r="AF169" s="629"/>
      <c r="AG169" s="629"/>
      <c r="AH169" s="629"/>
      <c r="AI169" s="631"/>
      <c r="AJ169" s="855"/>
      <c r="AK169" s="640"/>
      <c r="AL169" s="629"/>
      <c r="AM169" s="629"/>
      <c r="AN169" s="629"/>
      <c r="AO169" s="631"/>
      <c r="AP169" s="870"/>
      <c r="AQ169" s="685"/>
      <c r="AR169" s="689"/>
      <c r="AS169" s="690"/>
      <c r="AT169" s="682"/>
      <c r="AU169" s="684"/>
    </row>
    <row r="170" spans="1:47" ht="56.25" customHeight="1">
      <c r="A170" s="1040"/>
      <c r="B170" s="1030"/>
      <c r="C170" s="938"/>
      <c r="D170" s="560" t="s">
        <v>665</v>
      </c>
      <c r="E170" s="393" t="s">
        <v>125</v>
      </c>
      <c r="F170" s="417"/>
      <c r="G170" s="482"/>
      <c r="H170" s="167"/>
      <c r="I170" s="640"/>
      <c r="J170" s="629"/>
      <c r="K170" s="631"/>
      <c r="L170" s="643"/>
      <c r="M170" s="629"/>
      <c r="N170" s="631"/>
      <c r="O170" s="618"/>
      <c r="P170" s="631"/>
      <c r="Q170" s="640"/>
      <c r="R170" s="629"/>
      <c r="S170" s="629"/>
      <c r="T170" s="629"/>
      <c r="U170" s="626"/>
      <c r="V170" s="629"/>
      <c r="W170" s="629"/>
      <c r="X170" s="629"/>
      <c r="Y170" s="683"/>
      <c r="Z170" s="640"/>
      <c r="AA170" s="629"/>
      <c r="AB170" s="629"/>
      <c r="AC170" s="637" t="s">
        <v>57</v>
      </c>
      <c r="AD170" s="629"/>
      <c r="AE170" s="629"/>
      <c r="AF170" s="629"/>
      <c r="AG170" s="629"/>
      <c r="AH170" s="629"/>
      <c r="AI170" s="631"/>
      <c r="AJ170" s="855"/>
      <c r="AK170" s="640"/>
      <c r="AL170" s="629"/>
      <c r="AM170" s="629"/>
      <c r="AN170" s="629"/>
      <c r="AO170" s="631"/>
      <c r="AP170" s="868"/>
      <c r="AQ170" s="685"/>
      <c r="AR170" s="689"/>
      <c r="AS170" s="690"/>
      <c r="AT170" s="682"/>
      <c r="AU170" s="684"/>
    </row>
    <row r="171" spans="1:47" ht="81" customHeight="1" thickBot="1">
      <c r="A171" s="541" t="s">
        <v>100</v>
      </c>
      <c r="B171" s="411"/>
      <c r="C171" s="553" t="s">
        <v>425</v>
      </c>
      <c r="D171" s="568" t="s">
        <v>581</v>
      </c>
      <c r="E171" s="406" t="s">
        <v>125</v>
      </c>
      <c r="F171" s="418"/>
      <c r="G171" s="488"/>
      <c r="H171" s="171"/>
      <c r="I171" s="640"/>
      <c r="J171" s="629"/>
      <c r="K171" s="631"/>
      <c r="L171" s="643"/>
      <c r="M171" s="629"/>
      <c r="N171" s="631"/>
      <c r="O171" s="618"/>
      <c r="P171" s="631"/>
      <c r="Q171" s="640"/>
      <c r="R171" s="629"/>
      <c r="S171" s="629"/>
      <c r="T171" s="629"/>
      <c r="U171" s="626"/>
      <c r="V171" s="629"/>
      <c r="W171" s="629"/>
      <c r="X171" s="629"/>
      <c r="Y171" s="683"/>
      <c r="Z171" s="640"/>
      <c r="AA171" s="629"/>
      <c r="AB171" s="629"/>
      <c r="AC171" s="637" t="s">
        <v>57</v>
      </c>
      <c r="AD171" s="629"/>
      <c r="AE171" s="629"/>
      <c r="AF171" s="629"/>
      <c r="AG171" s="629"/>
      <c r="AH171" s="629"/>
      <c r="AI171" s="631"/>
      <c r="AJ171" s="855"/>
      <c r="AK171" s="640"/>
      <c r="AL171" s="629"/>
      <c r="AM171" s="629"/>
      <c r="AN171" s="629"/>
      <c r="AO171" s="631"/>
      <c r="AP171" s="611"/>
      <c r="AQ171" s="685"/>
      <c r="AR171" s="689"/>
      <c r="AS171" s="690"/>
      <c r="AT171" s="682"/>
      <c r="AU171" s="684"/>
    </row>
    <row r="172" spans="1:47" ht="56.25" customHeight="1">
      <c r="A172" s="1041" t="s">
        <v>101</v>
      </c>
      <c r="B172" s="1023"/>
      <c r="C172" s="921" t="s">
        <v>426</v>
      </c>
      <c r="D172" s="569" t="s">
        <v>582</v>
      </c>
      <c r="E172" s="502" t="s">
        <v>130</v>
      </c>
      <c r="F172" s="510" t="s">
        <v>57</v>
      </c>
      <c r="G172" s="444" t="s">
        <v>389</v>
      </c>
      <c r="H172" s="459" t="s">
        <v>127</v>
      </c>
      <c r="I172" s="701"/>
      <c r="J172" s="702"/>
      <c r="K172" s="703"/>
      <c r="L172" s="704"/>
      <c r="M172" s="702"/>
      <c r="N172" s="703"/>
      <c r="O172" s="714" t="s">
        <v>57</v>
      </c>
      <c r="P172" s="729" t="s">
        <v>57</v>
      </c>
      <c r="Q172" s="701"/>
      <c r="R172" s="702"/>
      <c r="S172" s="702"/>
      <c r="T172" s="702"/>
      <c r="U172" s="706"/>
      <c r="V172" s="702"/>
      <c r="W172" s="702"/>
      <c r="X172" s="702"/>
      <c r="Y172" s="707"/>
      <c r="Z172" s="701"/>
      <c r="AA172" s="702"/>
      <c r="AB172" s="702"/>
      <c r="AC172" s="702"/>
      <c r="AD172" s="702"/>
      <c r="AE172" s="702"/>
      <c r="AF172" s="702"/>
      <c r="AG172" s="702"/>
      <c r="AH172" s="702"/>
      <c r="AI172" s="703"/>
      <c r="AJ172" s="859"/>
      <c r="AK172" s="701"/>
      <c r="AL172" s="702"/>
      <c r="AM172" s="702"/>
      <c r="AN172" s="713" t="s">
        <v>57</v>
      </c>
      <c r="AO172" s="703"/>
      <c r="AP172" s="878"/>
      <c r="AQ172" s="716"/>
      <c r="AR172" s="709"/>
      <c r="AS172" s="710"/>
      <c r="AT172" s="711"/>
      <c r="AU172" s="712"/>
    </row>
    <row r="173" spans="1:47" ht="56.25" customHeight="1">
      <c r="A173" s="1042"/>
      <c r="B173" s="1024"/>
      <c r="C173" s="922"/>
      <c r="D173" s="561" t="s">
        <v>666</v>
      </c>
      <c r="E173" s="409" t="s">
        <v>130</v>
      </c>
      <c r="F173" s="506" t="s">
        <v>57</v>
      </c>
      <c r="G173" s="445" t="s">
        <v>389</v>
      </c>
      <c r="H173" s="461" t="s">
        <v>127</v>
      </c>
      <c r="I173" s="714" t="s">
        <v>57</v>
      </c>
      <c r="J173" s="702"/>
      <c r="K173" s="703"/>
      <c r="L173" s="704"/>
      <c r="M173" s="702"/>
      <c r="N173" s="703"/>
      <c r="O173" s="714" t="s">
        <v>57</v>
      </c>
      <c r="P173" s="729" t="s">
        <v>57</v>
      </c>
      <c r="Q173" s="701"/>
      <c r="R173" s="702"/>
      <c r="S173" s="702"/>
      <c r="T173" s="702"/>
      <c r="U173" s="706"/>
      <c r="V173" s="702"/>
      <c r="W173" s="702"/>
      <c r="X173" s="702"/>
      <c r="Y173" s="707"/>
      <c r="Z173" s="701"/>
      <c r="AA173" s="702"/>
      <c r="AB173" s="702"/>
      <c r="AC173" s="702"/>
      <c r="AD173" s="702"/>
      <c r="AE173" s="702"/>
      <c r="AF173" s="702"/>
      <c r="AG173" s="702"/>
      <c r="AH173" s="702"/>
      <c r="AI173" s="703"/>
      <c r="AJ173" s="859"/>
      <c r="AK173" s="701"/>
      <c r="AL173" s="702"/>
      <c r="AM173" s="702"/>
      <c r="AN173" s="713" t="s">
        <v>57</v>
      </c>
      <c r="AO173" s="703"/>
      <c r="AP173" s="878"/>
      <c r="AQ173" s="716"/>
      <c r="AR173" s="709"/>
      <c r="AS173" s="710"/>
      <c r="AT173" s="711"/>
      <c r="AU173" s="712"/>
    </row>
    <row r="174" spans="1:47" ht="56.25" customHeight="1">
      <c r="A174" s="1042"/>
      <c r="B174" s="1025"/>
      <c r="C174" s="923"/>
      <c r="D174" s="561" t="s">
        <v>667</v>
      </c>
      <c r="E174" s="409" t="s">
        <v>130</v>
      </c>
      <c r="F174" s="506" t="s">
        <v>57</v>
      </c>
      <c r="G174" s="446" t="s">
        <v>388</v>
      </c>
      <c r="H174" s="460" t="s">
        <v>127</v>
      </c>
      <c r="I174" s="701"/>
      <c r="J174" s="702"/>
      <c r="K174" s="703"/>
      <c r="L174" s="704"/>
      <c r="M174" s="702"/>
      <c r="N174" s="703"/>
      <c r="O174" s="705"/>
      <c r="P174" s="703"/>
      <c r="Q174" s="701"/>
      <c r="R174" s="713" t="s">
        <v>57</v>
      </c>
      <c r="S174" s="702"/>
      <c r="T174" s="702"/>
      <c r="U174" s="706"/>
      <c r="V174" s="702"/>
      <c r="W174" s="702"/>
      <c r="X174" s="702"/>
      <c r="Y174" s="707"/>
      <c r="Z174" s="701"/>
      <c r="AA174" s="702"/>
      <c r="AB174" s="702"/>
      <c r="AC174" s="702"/>
      <c r="AD174" s="702"/>
      <c r="AE174" s="702"/>
      <c r="AF174" s="702"/>
      <c r="AG174" s="702"/>
      <c r="AH174" s="702"/>
      <c r="AI174" s="703"/>
      <c r="AJ174" s="859"/>
      <c r="AK174" s="701"/>
      <c r="AL174" s="702"/>
      <c r="AM174" s="702"/>
      <c r="AN174" s="713" t="s">
        <v>57</v>
      </c>
      <c r="AO174" s="703"/>
      <c r="AP174" s="878"/>
      <c r="AQ174" s="716"/>
      <c r="AR174" s="709"/>
      <c r="AS174" s="710"/>
      <c r="AT174" s="711"/>
      <c r="AU174" s="712"/>
    </row>
    <row r="175" spans="1:47" ht="56.25" customHeight="1">
      <c r="A175" s="1043" t="s">
        <v>101</v>
      </c>
      <c r="B175" s="958"/>
      <c r="C175" s="898" t="s">
        <v>427</v>
      </c>
      <c r="D175" s="561" t="s">
        <v>668</v>
      </c>
      <c r="E175" s="409" t="s">
        <v>130</v>
      </c>
      <c r="F175" s="511" t="s">
        <v>57</v>
      </c>
      <c r="G175" s="447" t="s">
        <v>389</v>
      </c>
      <c r="H175" s="463" t="s">
        <v>127</v>
      </c>
      <c r="I175" s="701"/>
      <c r="J175" s="702"/>
      <c r="K175" s="703"/>
      <c r="L175" s="704"/>
      <c r="M175" s="702"/>
      <c r="N175" s="703"/>
      <c r="O175" s="714" t="s">
        <v>57</v>
      </c>
      <c r="P175" s="729" t="s">
        <v>57</v>
      </c>
      <c r="Q175" s="701"/>
      <c r="R175" s="713" t="s">
        <v>57</v>
      </c>
      <c r="S175" s="702"/>
      <c r="T175" s="702"/>
      <c r="U175" s="727"/>
      <c r="V175" s="702"/>
      <c r="W175" s="702"/>
      <c r="X175" s="702"/>
      <c r="Y175" s="707"/>
      <c r="Z175" s="701"/>
      <c r="AA175" s="702"/>
      <c r="AB175" s="702"/>
      <c r="AC175" s="702"/>
      <c r="AD175" s="702"/>
      <c r="AE175" s="702"/>
      <c r="AF175" s="702"/>
      <c r="AG175" s="702"/>
      <c r="AH175" s="702"/>
      <c r="AI175" s="703"/>
      <c r="AJ175" s="859"/>
      <c r="AK175" s="701"/>
      <c r="AL175" s="702"/>
      <c r="AM175" s="702"/>
      <c r="AN175" s="713" t="s">
        <v>57</v>
      </c>
      <c r="AO175" s="703"/>
      <c r="AP175" s="878"/>
      <c r="AQ175" s="716"/>
      <c r="AR175" s="709"/>
      <c r="AS175" s="710"/>
      <c r="AT175" s="711"/>
      <c r="AU175" s="712"/>
    </row>
    <row r="176" spans="1:47" ht="56.25" customHeight="1">
      <c r="A176" s="1043"/>
      <c r="B176" s="959"/>
      <c r="C176" s="899"/>
      <c r="D176" s="561" t="s">
        <v>583</v>
      </c>
      <c r="E176" s="409" t="s">
        <v>130</v>
      </c>
      <c r="F176" s="396" t="s">
        <v>57</v>
      </c>
      <c r="G176" s="442" t="s">
        <v>388</v>
      </c>
      <c r="H176" s="463" t="s">
        <v>127</v>
      </c>
      <c r="I176" s="701"/>
      <c r="J176" s="702"/>
      <c r="K176" s="703"/>
      <c r="L176" s="704"/>
      <c r="M176" s="702"/>
      <c r="N176" s="703"/>
      <c r="O176" s="714" t="s">
        <v>57</v>
      </c>
      <c r="P176" s="703"/>
      <c r="Q176" s="701"/>
      <c r="R176" s="713" t="s">
        <v>57</v>
      </c>
      <c r="S176" s="702"/>
      <c r="T176" s="702"/>
      <c r="U176" s="727"/>
      <c r="V176" s="702"/>
      <c r="W176" s="702"/>
      <c r="X176" s="702"/>
      <c r="Y176" s="707"/>
      <c r="Z176" s="701"/>
      <c r="AA176" s="702"/>
      <c r="AB176" s="702"/>
      <c r="AC176" s="702"/>
      <c r="AD176" s="702"/>
      <c r="AE176" s="702"/>
      <c r="AF176" s="702"/>
      <c r="AG176" s="702"/>
      <c r="AH176" s="702"/>
      <c r="AI176" s="703"/>
      <c r="AJ176" s="859"/>
      <c r="AK176" s="701"/>
      <c r="AL176" s="702"/>
      <c r="AM176" s="702"/>
      <c r="AN176" s="713" t="s">
        <v>57</v>
      </c>
      <c r="AO176" s="703"/>
      <c r="AP176" s="878"/>
      <c r="AQ176" s="716"/>
      <c r="AR176" s="709"/>
      <c r="AS176" s="710"/>
      <c r="AT176" s="711"/>
      <c r="AU176" s="712"/>
    </row>
    <row r="177" spans="1:47" ht="56.25" customHeight="1">
      <c r="A177" s="543" t="s">
        <v>101</v>
      </c>
      <c r="B177" s="470"/>
      <c r="C177" s="554" t="s">
        <v>428</v>
      </c>
      <c r="D177" s="561" t="s">
        <v>584</v>
      </c>
      <c r="E177" s="409" t="s">
        <v>130</v>
      </c>
      <c r="F177" s="396" t="s">
        <v>57</v>
      </c>
      <c r="G177" s="442" t="s">
        <v>388</v>
      </c>
      <c r="H177" s="463" t="s">
        <v>127</v>
      </c>
      <c r="I177" s="701"/>
      <c r="J177" s="702"/>
      <c r="K177" s="703"/>
      <c r="L177" s="704"/>
      <c r="M177" s="702"/>
      <c r="N177" s="703"/>
      <c r="O177" s="714" t="s">
        <v>57</v>
      </c>
      <c r="P177" s="729" t="s">
        <v>57</v>
      </c>
      <c r="Q177" s="701"/>
      <c r="R177" s="702"/>
      <c r="S177" s="702"/>
      <c r="T177" s="702"/>
      <c r="U177" s="706"/>
      <c r="V177" s="702"/>
      <c r="W177" s="702"/>
      <c r="X177" s="702"/>
      <c r="Y177" s="707"/>
      <c r="Z177" s="701"/>
      <c r="AA177" s="702"/>
      <c r="AB177" s="702"/>
      <c r="AC177" s="702"/>
      <c r="AD177" s="702"/>
      <c r="AE177" s="702"/>
      <c r="AF177" s="702"/>
      <c r="AG177" s="702"/>
      <c r="AH177" s="702"/>
      <c r="AI177" s="703"/>
      <c r="AJ177" s="859"/>
      <c r="AK177" s="701"/>
      <c r="AL177" s="702"/>
      <c r="AM177" s="702"/>
      <c r="AN177" s="713" t="s">
        <v>57</v>
      </c>
      <c r="AO177" s="703"/>
      <c r="AP177" s="871"/>
      <c r="AQ177" s="730"/>
      <c r="AR177" s="709"/>
      <c r="AS177" s="710"/>
      <c r="AT177" s="711"/>
      <c r="AU177" s="712"/>
    </row>
    <row r="178" spans="1:47" ht="56.25" customHeight="1" thickBot="1">
      <c r="A178" s="542" t="s">
        <v>101</v>
      </c>
      <c r="B178" s="408"/>
      <c r="C178" s="555" t="s">
        <v>429</v>
      </c>
      <c r="D178" s="566" t="s">
        <v>669</v>
      </c>
      <c r="E178" s="503" t="s">
        <v>130</v>
      </c>
      <c r="F178" s="402" t="s">
        <v>57</v>
      </c>
      <c r="G178" s="492" t="s">
        <v>388</v>
      </c>
      <c r="H178" s="464" t="s">
        <v>127</v>
      </c>
      <c r="I178" s="701"/>
      <c r="J178" s="702"/>
      <c r="K178" s="703"/>
      <c r="L178" s="704"/>
      <c r="M178" s="702"/>
      <c r="N178" s="703"/>
      <c r="O178" s="705"/>
      <c r="P178" s="703"/>
      <c r="Q178" s="701"/>
      <c r="R178" s="702"/>
      <c r="S178" s="702"/>
      <c r="T178" s="702"/>
      <c r="U178" s="706"/>
      <c r="V178" s="702"/>
      <c r="W178" s="702"/>
      <c r="X178" s="702"/>
      <c r="Y178" s="707"/>
      <c r="Z178" s="701"/>
      <c r="AA178" s="702"/>
      <c r="AB178" s="702"/>
      <c r="AC178" s="702"/>
      <c r="AD178" s="702"/>
      <c r="AE178" s="702"/>
      <c r="AF178" s="702"/>
      <c r="AG178" s="702"/>
      <c r="AH178" s="702"/>
      <c r="AI178" s="703"/>
      <c r="AJ178" s="859"/>
      <c r="AK178" s="701"/>
      <c r="AL178" s="702"/>
      <c r="AM178" s="702"/>
      <c r="AN178" s="702"/>
      <c r="AO178" s="703"/>
      <c r="AP178" s="871"/>
      <c r="AQ178" s="730"/>
      <c r="AR178" s="709"/>
      <c r="AS178" s="710"/>
      <c r="AT178" s="711"/>
      <c r="AU178" s="712"/>
    </row>
    <row r="179" spans="1:47" ht="56.25" customHeight="1">
      <c r="A179" s="1046" t="s">
        <v>102</v>
      </c>
      <c r="B179" s="1018"/>
      <c r="C179" s="902" t="s">
        <v>430</v>
      </c>
      <c r="D179" s="570" t="s">
        <v>670</v>
      </c>
      <c r="E179" s="399" t="s">
        <v>124</v>
      </c>
      <c r="F179" s="399" t="s">
        <v>57</v>
      </c>
      <c r="G179" s="443" t="s">
        <v>388</v>
      </c>
      <c r="H179" s="491" t="s">
        <v>127</v>
      </c>
      <c r="I179" s="701"/>
      <c r="J179" s="702"/>
      <c r="K179" s="703"/>
      <c r="L179" s="704"/>
      <c r="M179" s="702"/>
      <c r="N179" s="703"/>
      <c r="O179" s="725"/>
      <c r="P179" s="703"/>
      <c r="Q179" s="701"/>
      <c r="R179" s="713" t="s">
        <v>57</v>
      </c>
      <c r="S179" s="702"/>
      <c r="T179" s="702"/>
      <c r="U179" s="726"/>
      <c r="V179" s="702"/>
      <c r="W179" s="702"/>
      <c r="X179" s="702"/>
      <c r="Y179" s="707"/>
      <c r="Z179" s="701"/>
      <c r="AA179" s="702"/>
      <c r="AB179" s="702"/>
      <c r="AC179" s="702"/>
      <c r="AD179" s="702"/>
      <c r="AE179" s="702"/>
      <c r="AF179" s="702"/>
      <c r="AG179" s="702"/>
      <c r="AH179" s="702"/>
      <c r="AI179" s="703"/>
      <c r="AJ179" s="859"/>
      <c r="AK179" s="701"/>
      <c r="AL179" s="713" t="s">
        <v>57</v>
      </c>
      <c r="AM179" s="702"/>
      <c r="AN179" s="702"/>
      <c r="AO179" s="703"/>
      <c r="AP179" s="871"/>
      <c r="AQ179" s="731"/>
      <c r="AR179" s="709"/>
      <c r="AS179" s="710"/>
      <c r="AT179" s="711"/>
      <c r="AU179" s="712"/>
    </row>
    <row r="180" spans="1:47" ht="56.25" customHeight="1">
      <c r="A180" s="1047"/>
      <c r="B180" s="995"/>
      <c r="C180" s="903"/>
      <c r="D180" s="562" t="s">
        <v>585</v>
      </c>
      <c r="E180" s="392" t="s">
        <v>124</v>
      </c>
      <c r="F180" s="392" t="s">
        <v>57</v>
      </c>
      <c r="G180" s="438" t="s">
        <v>390</v>
      </c>
      <c r="H180" s="461" t="s">
        <v>127</v>
      </c>
      <c r="I180" s="701"/>
      <c r="J180" s="702"/>
      <c r="K180" s="703"/>
      <c r="L180" s="704"/>
      <c r="M180" s="702"/>
      <c r="N180" s="732"/>
      <c r="O180" s="705"/>
      <c r="P180" s="703"/>
      <c r="Q180" s="701"/>
      <c r="R180" s="702"/>
      <c r="S180" s="702"/>
      <c r="T180" s="702"/>
      <c r="U180" s="706"/>
      <c r="V180" s="702"/>
      <c r="W180" s="702"/>
      <c r="X180" s="702"/>
      <c r="Y180" s="707"/>
      <c r="Z180" s="701"/>
      <c r="AA180" s="702"/>
      <c r="AB180" s="702"/>
      <c r="AC180" s="702"/>
      <c r="AD180" s="702"/>
      <c r="AE180" s="702"/>
      <c r="AF180" s="702"/>
      <c r="AG180" s="702"/>
      <c r="AH180" s="702"/>
      <c r="AI180" s="703"/>
      <c r="AJ180" s="859"/>
      <c r="AK180" s="714" t="s">
        <v>57</v>
      </c>
      <c r="AL180" s="702"/>
      <c r="AM180" s="702"/>
      <c r="AN180" s="702"/>
      <c r="AO180" s="703"/>
      <c r="AP180" s="878"/>
      <c r="AQ180" s="713"/>
      <c r="AR180" s="709"/>
      <c r="AS180" s="710"/>
      <c r="AT180" s="711"/>
      <c r="AU180" s="712"/>
    </row>
    <row r="181" spans="1:47" ht="56.25" customHeight="1">
      <c r="A181" s="1047"/>
      <c r="B181" s="995"/>
      <c r="C181" s="903"/>
      <c r="D181" s="562" t="s">
        <v>586</v>
      </c>
      <c r="E181" s="392" t="s">
        <v>124</v>
      </c>
      <c r="F181" s="392" t="s">
        <v>57</v>
      </c>
      <c r="G181" s="438" t="s">
        <v>389</v>
      </c>
      <c r="H181" s="461" t="s">
        <v>127</v>
      </c>
      <c r="I181" s="701"/>
      <c r="J181" s="702"/>
      <c r="K181" s="703"/>
      <c r="L181" s="704"/>
      <c r="M181" s="702"/>
      <c r="N181" s="729" t="s">
        <v>57</v>
      </c>
      <c r="O181" s="705"/>
      <c r="P181" s="729" t="s">
        <v>57</v>
      </c>
      <c r="Q181" s="701"/>
      <c r="R181" s="702"/>
      <c r="S181" s="702"/>
      <c r="T181" s="702"/>
      <c r="U181" s="706"/>
      <c r="V181" s="702"/>
      <c r="W181" s="702"/>
      <c r="X181" s="702"/>
      <c r="Y181" s="707"/>
      <c r="Z181" s="701"/>
      <c r="AA181" s="702"/>
      <c r="AB181" s="702"/>
      <c r="AC181" s="702"/>
      <c r="AD181" s="702"/>
      <c r="AE181" s="702"/>
      <c r="AF181" s="702"/>
      <c r="AG181" s="702"/>
      <c r="AH181" s="702"/>
      <c r="AI181" s="703"/>
      <c r="AJ181" s="859"/>
      <c r="AK181" s="714" t="s">
        <v>57</v>
      </c>
      <c r="AL181" s="702"/>
      <c r="AM181" s="702"/>
      <c r="AN181" s="702"/>
      <c r="AO181" s="703"/>
      <c r="AP181" s="878"/>
      <c r="AQ181" s="713"/>
      <c r="AR181" s="709"/>
      <c r="AS181" s="710"/>
      <c r="AT181" s="711"/>
      <c r="AU181" s="712"/>
    </row>
    <row r="182" spans="1:47" ht="56.25" customHeight="1">
      <c r="A182" s="1047"/>
      <c r="B182" s="995"/>
      <c r="C182" s="903"/>
      <c r="D182" s="562" t="s">
        <v>587</v>
      </c>
      <c r="E182" s="392" t="s">
        <v>124</v>
      </c>
      <c r="F182" s="392" t="s">
        <v>57</v>
      </c>
      <c r="G182" s="438" t="s">
        <v>389</v>
      </c>
      <c r="H182" s="461" t="s">
        <v>127</v>
      </c>
      <c r="I182" s="701"/>
      <c r="J182" s="702"/>
      <c r="K182" s="703"/>
      <c r="L182" s="714" t="s">
        <v>57</v>
      </c>
      <c r="M182" s="702"/>
      <c r="N182" s="729" t="s">
        <v>57</v>
      </c>
      <c r="O182" s="705"/>
      <c r="P182" s="729" t="s">
        <v>57</v>
      </c>
      <c r="Q182" s="714" t="s">
        <v>57</v>
      </c>
      <c r="R182" s="702"/>
      <c r="S182" s="702"/>
      <c r="T182" s="702"/>
      <c r="U182" s="706"/>
      <c r="V182" s="702"/>
      <c r="W182" s="702"/>
      <c r="X182" s="702"/>
      <c r="Y182" s="707"/>
      <c r="Z182" s="701"/>
      <c r="AA182" s="702"/>
      <c r="AB182" s="702"/>
      <c r="AC182" s="702"/>
      <c r="AD182" s="702"/>
      <c r="AE182" s="702"/>
      <c r="AF182" s="702"/>
      <c r="AG182" s="702"/>
      <c r="AH182" s="702"/>
      <c r="AI182" s="703"/>
      <c r="AJ182" s="859"/>
      <c r="AK182" s="714" t="s">
        <v>57</v>
      </c>
      <c r="AL182" s="702"/>
      <c r="AM182" s="702"/>
      <c r="AN182" s="702"/>
      <c r="AO182" s="703"/>
      <c r="AP182" s="878"/>
      <c r="AQ182" s="713"/>
      <c r="AR182" s="709"/>
      <c r="AS182" s="710"/>
      <c r="AT182" s="711"/>
      <c r="AU182" s="712"/>
    </row>
    <row r="183" spans="1:47" ht="56.25" customHeight="1">
      <c r="A183" s="1047"/>
      <c r="B183" s="983"/>
      <c r="C183" s="904"/>
      <c r="D183" s="426" t="s">
        <v>588</v>
      </c>
      <c r="E183" s="392" t="s">
        <v>124</v>
      </c>
      <c r="F183" s="392" t="s">
        <v>57</v>
      </c>
      <c r="G183" s="438" t="s">
        <v>389</v>
      </c>
      <c r="H183" s="461" t="s">
        <v>127</v>
      </c>
      <c r="I183" s="701"/>
      <c r="J183" s="702"/>
      <c r="K183" s="703"/>
      <c r="L183" s="704"/>
      <c r="M183" s="702"/>
      <c r="N183" s="757"/>
      <c r="O183" s="705"/>
      <c r="P183" s="703"/>
      <c r="Q183" s="701"/>
      <c r="R183" s="702"/>
      <c r="S183" s="702"/>
      <c r="T183" s="702"/>
      <c r="U183" s="706"/>
      <c r="V183" s="702"/>
      <c r="W183" s="702"/>
      <c r="X183" s="702"/>
      <c r="Y183" s="707"/>
      <c r="Z183" s="701"/>
      <c r="AA183" s="702"/>
      <c r="AB183" s="702"/>
      <c r="AC183" s="702"/>
      <c r="AD183" s="702"/>
      <c r="AE183" s="702"/>
      <c r="AF183" s="702"/>
      <c r="AG183" s="702"/>
      <c r="AH183" s="702"/>
      <c r="AI183" s="703"/>
      <c r="AJ183" s="859"/>
      <c r="AK183" s="701"/>
      <c r="AL183" s="702"/>
      <c r="AM183" s="702"/>
      <c r="AN183" s="702"/>
      <c r="AO183" s="703"/>
      <c r="AP183" s="878"/>
      <c r="AQ183" s="713"/>
      <c r="AR183" s="709"/>
      <c r="AS183" s="710"/>
      <c r="AT183" s="711"/>
      <c r="AU183" s="712"/>
    </row>
    <row r="184" spans="1:47" ht="56.25" customHeight="1">
      <c r="A184" s="1048" t="s">
        <v>102</v>
      </c>
      <c r="B184" s="1019"/>
      <c r="C184" s="905" t="s">
        <v>431</v>
      </c>
      <c r="D184" s="426" t="s">
        <v>589</v>
      </c>
      <c r="E184" s="392" t="s">
        <v>124</v>
      </c>
      <c r="F184" s="392" t="s">
        <v>57</v>
      </c>
      <c r="G184" s="438" t="s">
        <v>389</v>
      </c>
      <c r="H184" s="461"/>
      <c r="I184" s="701"/>
      <c r="J184" s="702"/>
      <c r="K184" s="703"/>
      <c r="L184" s="704"/>
      <c r="M184" s="702"/>
      <c r="N184" s="703"/>
      <c r="O184" s="705"/>
      <c r="P184" s="703"/>
      <c r="Q184" s="701"/>
      <c r="R184" s="702"/>
      <c r="S184" s="702"/>
      <c r="T184" s="702"/>
      <c r="U184" s="706"/>
      <c r="V184" s="702"/>
      <c r="W184" s="702"/>
      <c r="X184" s="702"/>
      <c r="Y184" s="707"/>
      <c r="Z184" s="701"/>
      <c r="AA184" s="702"/>
      <c r="AB184" s="702"/>
      <c r="AC184" s="702"/>
      <c r="AD184" s="702"/>
      <c r="AE184" s="702"/>
      <c r="AF184" s="702"/>
      <c r="AG184" s="702"/>
      <c r="AH184" s="702"/>
      <c r="AI184" s="703"/>
      <c r="AJ184" s="859"/>
      <c r="AK184" s="701"/>
      <c r="AL184" s="702"/>
      <c r="AM184" s="702"/>
      <c r="AN184" s="702"/>
      <c r="AO184" s="703"/>
      <c r="AP184" s="878"/>
      <c r="AQ184" s="713"/>
      <c r="AR184" s="709"/>
      <c r="AS184" s="710"/>
      <c r="AT184" s="711"/>
      <c r="AU184" s="712"/>
    </row>
    <row r="185" spans="1:47" ht="56.25" customHeight="1">
      <c r="A185" s="990"/>
      <c r="B185" s="984"/>
      <c r="C185" s="906"/>
      <c r="D185" s="426" t="s">
        <v>590</v>
      </c>
      <c r="E185" s="392" t="s">
        <v>124</v>
      </c>
      <c r="F185" s="392" t="s">
        <v>57</v>
      </c>
      <c r="G185" s="438" t="s">
        <v>389</v>
      </c>
      <c r="H185" s="461"/>
      <c r="I185" s="701"/>
      <c r="J185" s="702"/>
      <c r="K185" s="703"/>
      <c r="L185" s="704"/>
      <c r="M185" s="702"/>
      <c r="N185" s="703"/>
      <c r="O185" s="725"/>
      <c r="P185" s="703"/>
      <c r="Q185" s="701"/>
      <c r="R185" s="702"/>
      <c r="S185" s="702"/>
      <c r="T185" s="702"/>
      <c r="U185" s="726"/>
      <c r="V185" s="702"/>
      <c r="W185" s="702"/>
      <c r="X185" s="702"/>
      <c r="Y185" s="707"/>
      <c r="Z185" s="701"/>
      <c r="AA185" s="702"/>
      <c r="AB185" s="702"/>
      <c r="AC185" s="702"/>
      <c r="AD185" s="702"/>
      <c r="AE185" s="702"/>
      <c r="AF185" s="702"/>
      <c r="AG185" s="702"/>
      <c r="AH185" s="702"/>
      <c r="AI185" s="703"/>
      <c r="AJ185" s="859"/>
      <c r="AK185" s="701"/>
      <c r="AL185" s="702"/>
      <c r="AM185" s="702"/>
      <c r="AN185" s="702"/>
      <c r="AO185" s="703"/>
      <c r="AP185" s="878"/>
      <c r="AQ185" s="713"/>
      <c r="AR185" s="709"/>
      <c r="AS185" s="710"/>
      <c r="AT185" s="711"/>
      <c r="AU185" s="712"/>
    </row>
    <row r="186" spans="1:47" ht="56.25" customHeight="1">
      <c r="A186" s="990"/>
      <c r="B186" s="984"/>
      <c r="C186" s="906"/>
      <c r="D186" s="426" t="s">
        <v>591</v>
      </c>
      <c r="E186" s="392" t="s">
        <v>124</v>
      </c>
      <c r="F186" s="392" t="s">
        <v>57</v>
      </c>
      <c r="G186" s="438" t="s">
        <v>389</v>
      </c>
      <c r="H186" s="461"/>
      <c r="I186" s="701"/>
      <c r="J186" s="702"/>
      <c r="K186" s="703"/>
      <c r="L186" s="704"/>
      <c r="M186" s="702"/>
      <c r="N186" s="703"/>
      <c r="O186" s="725"/>
      <c r="P186" s="703"/>
      <c r="Q186" s="701"/>
      <c r="R186" s="702"/>
      <c r="S186" s="702"/>
      <c r="T186" s="702"/>
      <c r="U186" s="726"/>
      <c r="V186" s="702"/>
      <c r="W186" s="702"/>
      <c r="X186" s="702"/>
      <c r="Y186" s="707"/>
      <c r="Z186" s="701"/>
      <c r="AA186" s="702"/>
      <c r="AB186" s="702"/>
      <c r="AC186" s="702"/>
      <c r="AD186" s="702"/>
      <c r="AE186" s="702"/>
      <c r="AF186" s="702"/>
      <c r="AG186" s="702"/>
      <c r="AH186" s="702"/>
      <c r="AI186" s="703"/>
      <c r="AJ186" s="859"/>
      <c r="AK186" s="701"/>
      <c r="AL186" s="702"/>
      <c r="AM186" s="702"/>
      <c r="AN186" s="702"/>
      <c r="AO186" s="703"/>
      <c r="AP186" s="879"/>
      <c r="AQ186" s="713"/>
      <c r="AR186" s="709"/>
      <c r="AS186" s="710"/>
      <c r="AT186" s="711"/>
      <c r="AU186" s="712"/>
    </row>
    <row r="187" spans="1:47" ht="56.25" customHeight="1">
      <c r="A187" s="991"/>
      <c r="B187" s="984"/>
      <c r="C187" s="906"/>
      <c r="D187" s="426" t="s">
        <v>592</v>
      </c>
      <c r="E187" s="392" t="s">
        <v>124</v>
      </c>
      <c r="F187" s="392" t="s">
        <v>57</v>
      </c>
      <c r="G187" s="438" t="s">
        <v>389</v>
      </c>
      <c r="H187" s="461"/>
      <c r="I187" s="701"/>
      <c r="J187" s="702"/>
      <c r="K187" s="703"/>
      <c r="L187" s="704"/>
      <c r="M187" s="702"/>
      <c r="N187" s="703"/>
      <c r="O187" s="705"/>
      <c r="P187" s="703"/>
      <c r="Q187" s="701"/>
      <c r="R187" s="702"/>
      <c r="S187" s="702"/>
      <c r="T187" s="702"/>
      <c r="U187" s="706"/>
      <c r="V187" s="702"/>
      <c r="W187" s="702"/>
      <c r="X187" s="702"/>
      <c r="Y187" s="707"/>
      <c r="Z187" s="701"/>
      <c r="AA187" s="702"/>
      <c r="AB187" s="702"/>
      <c r="AC187" s="702"/>
      <c r="AD187" s="702"/>
      <c r="AE187" s="702"/>
      <c r="AF187" s="702"/>
      <c r="AG187" s="702"/>
      <c r="AH187" s="702"/>
      <c r="AI187" s="703"/>
      <c r="AJ187" s="859"/>
      <c r="AK187" s="701"/>
      <c r="AL187" s="702"/>
      <c r="AM187" s="702"/>
      <c r="AN187" s="702"/>
      <c r="AO187" s="703"/>
      <c r="AP187" s="873"/>
      <c r="AQ187" s="713"/>
      <c r="AR187" s="709"/>
      <c r="AS187" s="710"/>
      <c r="AT187" s="711"/>
      <c r="AU187" s="712"/>
    </row>
    <row r="188" spans="1:47" ht="56.25" customHeight="1">
      <c r="A188" s="992" t="s">
        <v>102</v>
      </c>
      <c r="B188" s="1020"/>
      <c r="C188" s="907" t="s">
        <v>432</v>
      </c>
      <c r="D188" s="426" t="s">
        <v>593</v>
      </c>
      <c r="E188" s="392" t="s">
        <v>124</v>
      </c>
      <c r="F188" s="392" t="s">
        <v>57</v>
      </c>
      <c r="G188" s="442" t="s">
        <v>167</v>
      </c>
      <c r="H188" s="460" t="s">
        <v>127</v>
      </c>
      <c r="I188" s="701"/>
      <c r="J188" s="702"/>
      <c r="K188" s="703"/>
      <c r="L188" s="704"/>
      <c r="M188" s="702"/>
      <c r="N188" s="703"/>
      <c r="O188" s="705"/>
      <c r="P188" s="703"/>
      <c r="Q188" s="701"/>
      <c r="R188" s="702"/>
      <c r="S188" s="702"/>
      <c r="T188" s="702"/>
      <c r="U188" s="706"/>
      <c r="V188" s="702"/>
      <c r="W188" s="702"/>
      <c r="X188" s="702"/>
      <c r="Y188" s="707"/>
      <c r="Z188" s="701"/>
      <c r="AA188" s="702"/>
      <c r="AB188" s="702"/>
      <c r="AC188" s="702"/>
      <c r="AD188" s="702"/>
      <c r="AE188" s="702"/>
      <c r="AF188" s="702"/>
      <c r="AG188" s="702"/>
      <c r="AH188" s="702"/>
      <c r="AI188" s="703"/>
      <c r="AJ188" s="859"/>
      <c r="AK188" s="701"/>
      <c r="AL188" s="702"/>
      <c r="AM188" s="702"/>
      <c r="AN188" s="702"/>
      <c r="AO188" s="703"/>
      <c r="AP188" s="875"/>
      <c r="AQ188" s="731"/>
      <c r="AR188" s="709"/>
      <c r="AS188" s="710"/>
      <c r="AT188" s="711"/>
      <c r="AU188" s="712"/>
    </row>
    <row r="189" spans="1:47" ht="56.25" customHeight="1">
      <c r="A189" s="992"/>
      <c r="B189" s="962"/>
      <c r="C189" s="908"/>
      <c r="D189" s="426" t="s">
        <v>594</v>
      </c>
      <c r="E189" s="392" t="s">
        <v>124</v>
      </c>
      <c r="F189" s="392" t="s">
        <v>57</v>
      </c>
      <c r="G189" s="442" t="s">
        <v>388</v>
      </c>
      <c r="H189" s="460" t="s">
        <v>127</v>
      </c>
      <c r="I189" s="701"/>
      <c r="J189" s="702"/>
      <c r="K189" s="703"/>
      <c r="L189" s="704"/>
      <c r="M189" s="702"/>
      <c r="N189" s="703"/>
      <c r="O189" s="733"/>
      <c r="P189" s="703"/>
      <c r="Q189" s="701"/>
      <c r="R189" s="702"/>
      <c r="S189" s="702"/>
      <c r="T189" s="702"/>
      <c r="U189" s="706"/>
      <c r="V189" s="702"/>
      <c r="W189" s="702"/>
      <c r="X189" s="702"/>
      <c r="Y189" s="707"/>
      <c r="Z189" s="701"/>
      <c r="AA189" s="702"/>
      <c r="AB189" s="702"/>
      <c r="AC189" s="702"/>
      <c r="AD189" s="702"/>
      <c r="AE189" s="702"/>
      <c r="AF189" s="702"/>
      <c r="AG189" s="702"/>
      <c r="AH189" s="702"/>
      <c r="AI189" s="703"/>
      <c r="AJ189" s="859"/>
      <c r="AK189" s="701"/>
      <c r="AL189" s="702"/>
      <c r="AM189" s="702"/>
      <c r="AN189" s="702"/>
      <c r="AO189" s="703"/>
      <c r="AP189" s="875"/>
      <c r="AQ189" s="731"/>
      <c r="AR189" s="709"/>
      <c r="AS189" s="710"/>
      <c r="AT189" s="711"/>
      <c r="AU189" s="712"/>
    </row>
    <row r="190" spans="1:47" ht="56.25" customHeight="1">
      <c r="A190" s="992"/>
      <c r="B190" s="962"/>
      <c r="C190" s="908"/>
      <c r="D190" s="426" t="s">
        <v>595</v>
      </c>
      <c r="E190" s="392" t="s">
        <v>124</v>
      </c>
      <c r="F190" s="392" t="s">
        <v>57</v>
      </c>
      <c r="G190" s="442" t="s">
        <v>388</v>
      </c>
      <c r="H190" s="460" t="s">
        <v>127</v>
      </c>
      <c r="I190" s="701"/>
      <c r="J190" s="702"/>
      <c r="K190" s="703"/>
      <c r="L190" s="704"/>
      <c r="M190" s="702"/>
      <c r="N190" s="703"/>
      <c r="O190" s="733"/>
      <c r="P190" s="703"/>
      <c r="Q190" s="701"/>
      <c r="R190" s="702"/>
      <c r="S190" s="702"/>
      <c r="T190" s="702"/>
      <c r="U190" s="706"/>
      <c r="V190" s="702"/>
      <c r="W190" s="702"/>
      <c r="X190" s="702"/>
      <c r="Y190" s="707"/>
      <c r="Z190" s="701"/>
      <c r="AA190" s="702"/>
      <c r="AB190" s="702"/>
      <c r="AC190" s="702"/>
      <c r="AD190" s="702"/>
      <c r="AE190" s="702"/>
      <c r="AF190" s="702"/>
      <c r="AG190" s="702"/>
      <c r="AH190" s="702"/>
      <c r="AI190" s="703"/>
      <c r="AJ190" s="859"/>
      <c r="AK190" s="701"/>
      <c r="AL190" s="702"/>
      <c r="AM190" s="702"/>
      <c r="AN190" s="713" t="s">
        <v>57</v>
      </c>
      <c r="AO190" s="703"/>
      <c r="AP190" s="873"/>
      <c r="AQ190" s="730"/>
      <c r="AR190" s="709"/>
      <c r="AS190" s="710"/>
      <c r="AT190" s="711"/>
      <c r="AU190" s="712"/>
    </row>
    <row r="191" spans="1:47" ht="56.25" customHeight="1">
      <c r="A191" s="992"/>
      <c r="B191" s="962"/>
      <c r="C191" s="908"/>
      <c r="D191" s="426" t="s">
        <v>596</v>
      </c>
      <c r="E191" s="392" t="s">
        <v>124</v>
      </c>
      <c r="F191" s="392" t="s">
        <v>57</v>
      </c>
      <c r="G191" s="442" t="s">
        <v>388</v>
      </c>
      <c r="H191" s="460" t="s">
        <v>127</v>
      </c>
      <c r="I191" s="701"/>
      <c r="J191" s="702"/>
      <c r="K191" s="703"/>
      <c r="L191" s="704"/>
      <c r="M191" s="713" t="s">
        <v>57</v>
      </c>
      <c r="N191" s="703"/>
      <c r="O191" s="733"/>
      <c r="P191" s="703"/>
      <c r="Q191" s="701"/>
      <c r="R191" s="702"/>
      <c r="S191" s="702"/>
      <c r="T191" s="702"/>
      <c r="U191" s="706"/>
      <c r="V191" s="702"/>
      <c r="W191" s="702"/>
      <c r="X191" s="702"/>
      <c r="Y191" s="707"/>
      <c r="Z191" s="701"/>
      <c r="AA191" s="702"/>
      <c r="AB191" s="702"/>
      <c r="AC191" s="702"/>
      <c r="AD191" s="702"/>
      <c r="AE191" s="702"/>
      <c r="AF191" s="702"/>
      <c r="AG191" s="702"/>
      <c r="AH191" s="702"/>
      <c r="AI191" s="703"/>
      <c r="AJ191" s="859"/>
      <c r="AK191" s="701"/>
      <c r="AL191" s="702"/>
      <c r="AM191" s="702"/>
      <c r="AN191" s="713" t="s">
        <v>57</v>
      </c>
      <c r="AO191" s="703"/>
      <c r="AP191" s="875"/>
      <c r="AQ191" s="731"/>
      <c r="AR191" s="709"/>
      <c r="AS191" s="710"/>
      <c r="AT191" s="711"/>
      <c r="AU191" s="712"/>
    </row>
    <row r="192" spans="1:47" ht="56.25" customHeight="1">
      <c r="A192" s="992"/>
      <c r="B192" s="962"/>
      <c r="C192" s="908"/>
      <c r="D192" s="426" t="s">
        <v>597</v>
      </c>
      <c r="E192" s="392" t="s">
        <v>124</v>
      </c>
      <c r="F192" s="392" t="s">
        <v>57</v>
      </c>
      <c r="G192" s="442" t="s">
        <v>388</v>
      </c>
      <c r="H192" s="460" t="s">
        <v>127</v>
      </c>
      <c r="I192" s="701"/>
      <c r="J192" s="702"/>
      <c r="K192" s="703"/>
      <c r="L192" s="704"/>
      <c r="M192" s="702"/>
      <c r="N192" s="703"/>
      <c r="O192" s="733"/>
      <c r="P192" s="729" t="s">
        <v>57</v>
      </c>
      <c r="Q192" s="701"/>
      <c r="R192" s="702"/>
      <c r="S192" s="702"/>
      <c r="T192" s="702"/>
      <c r="U192" s="706"/>
      <c r="V192" s="702"/>
      <c r="W192" s="702"/>
      <c r="X192" s="702"/>
      <c r="Y192" s="707"/>
      <c r="Z192" s="701"/>
      <c r="AA192" s="702"/>
      <c r="AB192" s="702"/>
      <c r="AC192" s="702"/>
      <c r="AD192" s="702"/>
      <c r="AE192" s="702"/>
      <c r="AF192" s="702"/>
      <c r="AG192" s="702"/>
      <c r="AH192" s="702"/>
      <c r="AI192" s="703"/>
      <c r="AJ192" s="859"/>
      <c r="AK192" s="714" t="s">
        <v>57</v>
      </c>
      <c r="AL192" s="702"/>
      <c r="AM192" s="702"/>
      <c r="AN192" s="713" t="s">
        <v>57</v>
      </c>
      <c r="AO192" s="703"/>
      <c r="AP192" s="871"/>
      <c r="AQ192" s="730"/>
      <c r="AR192" s="709"/>
      <c r="AS192" s="710"/>
      <c r="AT192" s="711"/>
      <c r="AU192" s="712"/>
    </row>
    <row r="193" spans="1:47" ht="56.25" customHeight="1">
      <c r="A193" s="1049" t="s">
        <v>102</v>
      </c>
      <c r="B193" s="1019"/>
      <c r="C193" s="905" t="s">
        <v>433</v>
      </c>
      <c r="D193" s="426" t="s">
        <v>598</v>
      </c>
      <c r="E193" s="392" t="s">
        <v>124</v>
      </c>
      <c r="F193" s="413"/>
      <c r="G193" s="448"/>
      <c r="H193" s="456" t="s">
        <v>127</v>
      </c>
      <c r="I193" s="643"/>
      <c r="J193" s="622"/>
      <c r="K193" s="636"/>
      <c r="L193" s="630" t="s">
        <v>57</v>
      </c>
      <c r="M193" s="634"/>
      <c r="N193" s="636"/>
      <c r="O193" s="640"/>
      <c r="P193" s="644" t="s">
        <v>57</v>
      </c>
      <c r="Q193" s="642"/>
      <c r="R193" s="629"/>
      <c r="S193" s="634"/>
      <c r="T193" s="634"/>
      <c r="U193" s="626"/>
      <c r="V193" s="634"/>
      <c r="W193" s="634"/>
      <c r="X193" s="634"/>
      <c r="Y193" s="691"/>
      <c r="Z193" s="642"/>
      <c r="AA193" s="634"/>
      <c r="AB193" s="635"/>
      <c r="AC193" s="635"/>
      <c r="AD193" s="634"/>
      <c r="AE193" s="634"/>
      <c r="AF193" s="635"/>
      <c r="AG193" s="634"/>
      <c r="AH193" s="634"/>
      <c r="AI193" s="636"/>
      <c r="AJ193" s="846"/>
      <c r="AK193" s="630" t="s">
        <v>57</v>
      </c>
      <c r="AL193" s="635"/>
      <c r="AM193" s="635"/>
      <c r="AN193" s="637" t="s">
        <v>57</v>
      </c>
      <c r="AO193" s="636"/>
      <c r="AP193" s="865"/>
      <c r="AQ193" s="699"/>
      <c r="AR193" s="689"/>
      <c r="AS193" s="690"/>
      <c r="AT193" s="687"/>
      <c r="AU193" s="688"/>
    </row>
    <row r="194" spans="1:47" ht="56.25" customHeight="1">
      <c r="A194" s="1047"/>
      <c r="B194" s="1021"/>
      <c r="C194" s="909"/>
      <c r="D194" s="426" t="s">
        <v>599</v>
      </c>
      <c r="E194" s="392" t="s">
        <v>124</v>
      </c>
      <c r="F194" s="413"/>
      <c r="G194" s="448"/>
      <c r="H194" s="456" t="s">
        <v>127</v>
      </c>
      <c r="I194" s="643"/>
      <c r="J194" s="629"/>
      <c r="K194" s="636"/>
      <c r="L194" s="686"/>
      <c r="M194" s="634"/>
      <c r="N194" s="636"/>
      <c r="O194" s="618"/>
      <c r="P194" s="636"/>
      <c r="Q194" s="642"/>
      <c r="R194" s="629"/>
      <c r="S194" s="634"/>
      <c r="T194" s="634"/>
      <c r="U194" s="626"/>
      <c r="V194" s="634"/>
      <c r="W194" s="634"/>
      <c r="X194" s="634"/>
      <c r="Y194" s="691"/>
      <c r="Z194" s="642"/>
      <c r="AA194" s="634"/>
      <c r="AB194" s="635"/>
      <c r="AC194" s="635"/>
      <c r="AD194" s="634"/>
      <c r="AE194" s="634"/>
      <c r="AF194" s="635"/>
      <c r="AG194" s="634"/>
      <c r="AH194" s="634"/>
      <c r="AI194" s="636"/>
      <c r="AJ194" s="846"/>
      <c r="AK194" s="630" t="s">
        <v>57</v>
      </c>
      <c r="AL194" s="635"/>
      <c r="AM194" s="635"/>
      <c r="AN194" s="635"/>
      <c r="AO194" s="636"/>
      <c r="AP194" s="865"/>
      <c r="AQ194" s="699"/>
      <c r="AR194" s="689"/>
      <c r="AS194" s="690"/>
      <c r="AT194" s="687"/>
      <c r="AU194" s="688"/>
    </row>
    <row r="195" spans="1:47" ht="56.25" customHeight="1">
      <c r="A195" s="1047"/>
      <c r="B195" s="1021"/>
      <c r="C195" s="909"/>
      <c r="D195" s="426" t="s">
        <v>600</v>
      </c>
      <c r="E195" s="392" t="s">
        <v>124</v>
      </c>
      <c r="F195" s="413"/>
      <c r="G195" s="448"/>
      <c r="H195" s="456" t="s">
        <v>127</v>
      </c>
      <c r="I195" s="643"/>
      <c r="J195" s="629"/>
      <c r="K195" s="636"/>
      <c r="L195" s="686"/>
      <c r="M195" s="634"/>
      <c r="N195" s="636"/>
      <c r="O195" s="618"/>
      <c r="P195" s="636"/>
      <c r="Q195" s="642"/>
      <c r="R195" s="629"/>
      <c r="S195" s="634"/>
      <c r="T195" s="634"/>
      <c r="U195" s="626"/>
      <c r="V195" s="634"/>
      <c r="W195" s="634"/>
      <c r="X195" s="634"/>
      <c r="Y195" s="691"/>
      <c r="Z195" s="642"/>
      <c r="AA195" s="634"/>
      <c r="AB195" s="635"/>
      <c r="AC195" s="635"/>
      <c r="AD195" s="634"/>
      <c r="AE195" s="634"/>
      <c r="AF195" s="635"/>
      <c r="AG195" s="634"/>
      <c r="AH195" s="634"/>
      <c r="AI195" s="636"/>
      <c r="AJ195" s="846"/>
      <c r="AK195" s="630" t="s">
        <v>57</v>
      </c>
      <c r="AL195" s="635"/>
      <c r="AM195" s="635"/>
      <c r="AN195" s="635"/>
      <c r="AO195" s="636"/>
      <c r="AP195" s="865"/>
      <c r="AQ195" s="699"/>
      <c r="AR195" s="689"/>
      <c r="AS195" s="690"/>
      <c r="AT195" s="687"/>
      <c r="AU195" s="688"/>
    </row>
    <row r="196" spans="1:47" ht="56.25" customHeight="1">
      <c r="A196" s="1047"/>
      <c r="B196" s="1021"/>
      <c r="C196" s="909"/>
      <c r="D196" s="426" t="s">
        <v>601</v>
      </c>
      <c r="E196" s="392" t="s">
        <v>124</v>
      </c>
      <c r="F196" s="413"/>
      <c r="G196" s="448"/>
      <c r="H196" s="456" t="s">
        <v>127</v>
      </c>
      <c r="I196" s="643"/>
      <c r="J196" s="629"/>
      <c r="K196" s="636"/>
      <c r="L196" s="630" t="s">
        <v>57</v>
      </c>
      <c r="M196" s="634"/>
      <c r="N196" s="636"/>
      <c r="O196" s="618"/>
      <c r="P196" s="631"/>
      <c r="Q196" s="642"/>
      <c r="R196" s="629"/>
      <c r="S196" s="634"/>
      <c r="T196" s="634"/>
      <c r="U196" s="626"/>
      <c r="V196" s="634"/>
      <c r="W196" s="634"/>
      <c r="X196" s="634"/>
      <c r="Y196" s="691"/>
      <c r="Z196" s="642"/>
      <c r="AA196" s="634"/>
      <c r="AB196" s="635"/>
      <c r="AC196" s="635"/>
      <c r="AD196" s="634"/>
      <c r="AE196" s="634"/>
      <c r="AF196" s="635"/>
      <c r="AG196" s="634"/>
      <c r="AH196" s="634"/>
      <c r="AI196" s="636"/>
      <c r="AJ196" s="846"/>
      <c r="AK196" s="630" t="s">
        <v>57</v>
      </c>
      <c r="AL196" s="635"/>
      <c r="AM196" s="635"/>
      <c r="AN196" s="635"/>
      <c r="AO196" s="636"/>
      <c r="AP196" s="865"/>
      <c r="AQ196" s="699"/>
      <c r="AR196" s="689"/>
      <c r="AS196" s="690"/>
      <c r="AT196" s="687"/>
      <c r="AU196" s="688"/>
    </row>
    <row r="197" spans="1:47" ht="56.25" customHeight="1">
      <c r="A197" s="1047"/>
      <c r="B197" s="1021"/>
      <c r="C197" s="909"/>
      <c r="D197" s="426" t="s">
        <v>602</v>
      </c>
      <c r="E197" s="392" t="s">
        <v>124</v>
      </c>
      <c r="F197" s="392" t="s">
        <v>57</v>
      </c>
      <c r="G197" s="438" t="s">
        <v>81</v>
      </c>
      <c r="H197" s="461" t="s">
        <v>127</v>
      </c>
      <c r="I197" s="704"/>
      <c r="J197" s="702"/>
      <c r="K197" s="717"/>
      <c r="L197" s="734"/>
      <c r="M197" s="718"/>
      <c r="N197" s="729" t="s">
        <v>57</v>
      </c>
      <c r="O197" s="705"/>
      <c r="P197" s="717"/>
      <c r="Q197" s="720"/>
      <c r="R197" s="702"/>
      <c r="S197" s="718"/>
      <c r="T197" s="718"/>
      <c r="U197" s="706"/>
      <c r="V197" s="718"/>
      <c r="W197" s="718"/>
      <c r="X197" s="718"/>
      <c r="Y197" s="735"/>
      <c r="Z197" s="720"/>
      <c r="AA197" s="718"/>
      <c r="AB197" s="722"/>
      <c r="AC197" s="722"/>
      <c r="AD197" s="718"/>
      <c r="AE197" s="718"/>
      <c r="AF197" s="722"/>
      <c r="AG197" s="718"/>
      <c r="AH197" s="718"/>
      <c r="AI197" s="717"/>
      <c r="AJ197" s="857"/>
      <c r="AK197" s="720"/>
      <c r="AL197" s="722"/>
      <c r="AM197" s="722"/>
      <c r="AN197" s="722"/>
      <c r="AO197" s="717"/>
      <c r="AP197" s="871"/>
      <c r="AQ197" s="713"/>
      <c r="AR197" s="709"/>
      <c r="AS197" s="710"/>
      <c r="AT197" s="723"/>
      <c r="AU197" s="724"/>
    </row>
    <row r="198" spans="1:47" ht="56.25" customHeight="1">
      <c r="A198" s="1047"/>
      <c r="B198" s="1021"/>
      <c r="C198" s="909"/>
      <c r="D198" s="426" t="s">
        <v>603</v>
      </c>
      <c r="E198" s="392" t="s">
        <v>124</v>
      </c>
      <c r="F198" s="413"/>
      <c r="G198" s="448"/>
      <c r="H198" s="456" t="s">
        <v>127</v>
      </c>
      <c r="I198" s="613"/>
      <c r="J198" s="694"/>
      <c r="K198" s="636"/>
      <c r="L198" s="686"/>
      <c r="M198" s="634"/>
      <c r="N198" s="636"/>
      <c r="O198" s="618"/>
      <c r="P198" s="636"/>
      <c r="Q198" s="642"/>
      <c r="R198" s="629"/>
      <c r="S198" s="634"/>
      <c r="T198" s="634"/>
      <c r="U198" s="626"/>
      <c r="V198" s="634"/>
      <c r="W198" s="634"/>
      <c r="X198" s="634"/>
      <c r="Y198" s="691"/>
      <c r="Z198" s="642"/>
      <c r="AA198" s="634"/>
      <c r="AB198" s="635"/>
      <c r="AC198" s="635"/>
      <c r="AD198" s="634"/>
      <c r="AE198" s="634"/>
      <c r="AF198" s="635"/>
      <c r="AG198" s="634"/>
      <c r="AH198" s="634"/>
      <c r="AI198" s="636"/>
      <c r="AJ198" s="846"/>
      <c r="AK198" s="630" t="s">
        <v>57</v>
      </c>
      <c r="AL198" s="635"/>
      <c r="AM198" s="635"/>
      <c r="AN198" s="637" t="s">
        <v>57</v>
      </c>
      <c r="AO198" s="636"/>
      <c r="AP198" s="865"/>
      <c r="AQ198" s="699"/>
      <c r="AR198" s="689"/>
      <c r="AS198" s="690"/>
      <c r="AT198" s="687"/>
      <c r="AU198" s="688"/>
    </row>
    <row r="199" spans="1:47" ht="56.25" customHeight="1">
      <c r="A199" s="1047"/>
      <c r="B199" s="1021"/>
      <c r="C199" s="909"/>
      <c r="D199" s="426" t="s">
        <v>604</v>
      </c>
      <c r="E199" s="398" t="s">
        <v>124</v>
      </c>
      <c r="F199" s="392" t="s">
        <v>57</v>
      </c>
      <c r="G199" s="438" t="s">
        <v>81</v>
      </c>
      <c r="H199" s="461" t="s">
        <v>127</v>
      </c>
      <c r="I199" s="704"/>
      <c r="J199" s="702"/>
      <c r="K199" s="717"/>
      <c r="L199" s="704"/>
      <c r="M199" s="718"/>
      <c r="N199" s="717"/>
      <c r="O199" s="705"/>
      <c r="P199" s="717"/>
      <c r="Q199" s="720"/>
      <c r="R199" s="702"/>
      <c r="S199" s="718"/>
      <c r="T199" s="718"/>
      <c r="U199" s="706"/>
      <c r="V199" s="718"/>
      <c r="W199" s="718"/>
      <c r="X199" s="718"/>
      <c r="Y199" s="735"/>
      <c r="Z199" s="720"/>
      <c r="AA199" s="718"/>
      <c r="AB199" s="722"/>
      <c r="AC199" s="722"/>
      <c r="AD199" s="718"/>
      <c r="AE199" s="718"/>
      <c r="AF199" s="722"/>
      <c r="AG199" s="718"/>
      <c r="AH199" s="718"/>
      <c r="AI199" s="717"/>
      <c r="AJ199" s="857"/>
      <c r="AK199" s="720"/>
      <c r="AL199" s="722"/>
      <c r="AM199" s="722"/>
      <c r="AN199" s="722"/>
      <c r="AO199" s="717"/>
      <c r="AP199" s="871"/>
      <c r="AQ199" s="713"/>
      <c r="AR199" s="709"/>
      <c r="AS199" s="710"/>
      <c r="AT199" s="723"/>
      <c r="AU199" s="724"/>
    </row>
    <row r="200" spans="1:47" ht="56.25" customHeight="1">
      <c r="A200" s="1047"/>
      <c r="B200" s="1021"/>
      <c r="C200" s="909"/>
      <c r="D200" s="426" t="s">
        <v>605</v>
      </c>
      <c r="E200" s="403" t="s">
        <v>124</v>
      </c>
      <c r="F200" s="504"/>
      <c r="G200" s="448"/>
      <c r="H200" s="456" t="s">
        <v>127</v>
      </c>
      <c r="I200" s="643"/>
      <c r="J200" s="629"/>
      <c r="K200" s="636"/>
      <c r="L200" s="686"/>
      <c r="M200" s="634"/>
      <c r="N200" s="636"/>
      <c r="O200" s="618"/>
      <c r="P200" s="644" t="s">
        <v>57</v>
      </c>
      <c r="Q200" s="642"/>
      <c r="R200" s="629"/>
      <c r="S200" s="634"/>
      <c r="T200" s="634"/>
      <c r="U200" s="626"/>
      <c r="V200" s="634"/>
      <c r="W200" s="634"/>
      <c r="X200" s="634"/>
      <c r="Y200" s="691"/>
      <c r="Z200" s="642"/>
      <c r="AA200" s="634"/>
      <c r="AB200" s="635"/>
      <c r="AC200" s="635"/>
      <c r="AD200" s="634"/>
      <c r="AE200" s="634"/>
      <c r="AF200" s="635"/>
      <c r="AG200" s="634"/>
      <c r="AH200" s="634"/>
      <c r="AI200" s="636"/>
      <c r="AJ200" s="846"/>
      <c r="AK200" s="642"/>
      <c r="AL200" s="635"/>
      <c r="AM200" s="635"/>
      <c r="AN200" s="634"/>
      <c r="AO200" s="636"/>
      <c r="AP200" s="865"/>
      <c r="AQ200" s="699"/>
      <c r="AR200" s="689"/>
      <c r="AS200" s="690"/>
      <c r="AT200" s="687"/>
      <c r="AU200" s="688"/>
    </row>
    <row r="201" spans="1:47" ht="56.25" customHeight="1">
      <c r="A201" s="1047"/>
      <c r="B201" s="1021"/>
      <c r="C201" s="909"/>
      <c r="D201" s="426" t="s">
        <v>606</v>
      </c>
      <c r="E201" s="403" t="s">
        <v>124</v>
      </c>
      <c r="F201" s="504"/>
      <c r="G201" s="448"/>
      <c r="H201" s="456" t="s">
        <v>127</v>
      </c>
      <c r="I201" s="643"/>
      <c r="J201" s="629"/>
      <c r="K201" s="636"/>
      <c r="L201" s="686"/>
      <c r="M201" s="634"/>
      <c r="N201" s="636"/>
      <c r="O201" s="618"/>
      <c r="P201" s="636"/>
      <c r="Q201" s="642"/>
      <c r="R201" s="629"/>
      <c r="S201" s="634"/>
      <c r="T201" s="634"/>
      <c r="U201" s="626"/>
      <c r="V201" s="634"/>
      <c r="W201" s="634"/>
      <c r="X201" s="634"/>
      <c r="Y201" s="691"/>
      <c r="Z201" s="642"/>
      <c r="AA201" s="634"/>
      <c r="AB201" s="635"/>
      <c r="AC201" s="635"/>
      <c r="AD201" s="634"/>
      <c r="AE201" s="634"/>
      <c r="AF201" s="635"/>
      <c r="AG201" s="634"/>
      <c r="AH201" s="634"/>
      <c r="AI201" s="636"/>
      <c r="AJ201" s="846"/>
      <c r="AK201" s="630" t="s">
        <v>57</v>
      </c>
      <c r="AL201" s="635"/>
      <c r="AM201" s="635"/>
      <c r="AN201" s="634"/>
      <c r="AO201" s="636"/>
      <c r="AP201" s="865"/>
      <c r="AQ201" s="699"/>
      <c r="AR201" s="689"/>
      <c r="AS201" s="690"/>
      <c r="AT201" s="687"/>
      <c r="AU201" s="688"/>
    </row>
    <row r="202" spans="1:47" ht="56.25" customHeight="1">
      <c r="A202" s="1047"/>
      <c r="B202" s="1021"/>
      <c r="C202" s="909"/>
      <c r="D202" s="426" t="s">
        <v>607</v>
      </c>
      <c r="E202" s="392" t="s">
        <v>124</v>
      </c>
      <c r="F202" s="413"/>
      <c r="G202" s="448"/>
      <c r="H202" s="456" t="s">
        <v>127</v>
      </c>
      <c r="I202" s="643"/>
      <c r="J202" s="629"/>
      <c r="K202" s="636"/>
      <c r="L202" s="630" t="s">
        <v>57</v>
      </c>
      <c r="M202" s="634"/>
      <c r="N202" s="636"/>
      <c r="O202" s="618"/>
      <c r="P202" s="636"/>
      <c r="Q202" s="642"/>
      <c r="R202" s="629"/>
      <c r="S202" s="634"/>
      <c r="T202" s="634"/>
      <c r="U202" s="626"/>
      <c r="V202" s="634"/>
      <c r="W202" s="634"/>
      <c r="X202" s="634"/>
      <c r="Y202" s="691"/>
      <c r="Z202" s="642"/>
      <c r="AA202" s="634"/>
      <c r="AB202" s="635"/>
      <c r="AC202" s="635"/>
      <c r="AD202" s="634"/>
      <c r="AE202" s="634"/>
      <c r="AF202" s="635"/>
      <c r="AG202" s="634"/>
      <c r="AH202" s="634"/>
      <c r="AI202" s="636"/>
      <c r="AJ202" s="846"/>
      <c r="AK202" s="630" t="s">
        <v>57</v>
      </c>
      <c r="AL202" s="635"/>
      <c r="AM202" s="635"/>
      <c r="AN202" s="634"/>
      <c r="AO202" s="636"/>
      <c r="AP202" s="865"/>
      <c r="AQ202" s="699"/>
      <c r="AR202" s="689"/>
      <c r="AS202" s="690"/>
      <c r="AT202" s="687"/>
      <c r="AU202" s="688"/>
    </row>
    <row r="203" spans="1:47" ht="56.25" customHeight="1">
      <c r="A203" s="1047"/>
      <c r="B203" s="1021"/>
      <c r="C203" s="909"/>
      <c r="D203" s="426" t="s">
        <v>608</v>
      </c>
      <c r="E203" s="392" t="s">
        <v>124</v>
      </c>
      <c r="F203" s="413"/>
      <c r="G203" s="448"/>
      <c r="H203" s="456" t="s">
        <v>127</v>
      </c>
      <c r="I203" s="643"/>
      <c r="J203" s="629"/>
      <c r="K203" s="636"/>
      <c r="L203" s="686"/>
      <c r="M203" s="634"/>
      <c r="N203" s="636"/>
      <c r="O203" s="618"/>
      <c r="P203" s="636"/>
      <c r="Q203" s="642"/>
      <c r="R203" s="629"/>
      <c r="S203" s="634"/>
      <c r="T203" s="634"/>
      <c r="U203" s="626"/>
      <c r="V203" s="634"/>
      <c r="W203" s="634"/>
      <c r="X203" s="634"/>
      <c r="Y203" s="691"/>
      <c r="Z203" s="642"/>
      <c r="AA203" s="634"/>
      <c r="AB203" s="635"/>
      <c r="AC203" s="635"/>
      <c r="AD203" s="634"/>
      <c r="AE203" s="634"/>
      <c r="AF203" s="635"/>
      <c r="AG203" s="634"/>
      <c r="AH203" s="634"/>
      <c r="AI203" s="636"/>
      <c r="AJ203" s="846"/>
      <c r="AK203" s="642"/>
      <c r="AL203" s="635"/>
      <c r="AM203" s="635"/>
      <c r="AN203" s="634"/>
      <c r="AO203" s="636"/>
      <c r="AP203" s="865"/>
      <c r="AQ203" s="699"/>
      <c r="AR203" s="689"/>
      <c r="AS203" s="690"/>
      <c r="AT203" s="687"/>
      <c r="AU203" s="688"/>
    </row>
    <row r="204" spans="1:47" ht="56.25" customHeight="1" thickBot="1">
      <c r="A204" s="1050"/>
      <c r="B204" s="1022"/>
      <c r="C204" s="910"/>
      <c r="D204" s="428" t="s">
        <v>609</v>
      </c>
      <c r="E204" s="404" t="s">
        <v>124</v>
      </c>
      <c r="F204" s="505"/>
      <c r="G204" s="493"/>
      <c r="H204" s="457" t="s">
        <v>127</v>
      </c>
      <c r="I204" s="643"/>
      <c r="J204" s="629"/>
      <c r="K204" s="636"/>
      <c r="L204" s="686"/>
      <c r="M204" s="634"/>
      <c r="N204" s="636"/>
      <c r="O204" s="618"/>
      <c r="P204" s="631"/>
      <c r="Q204" s="642"/>
      <c r="R204" s="625"/>
      <c r="S204" s="634"/>
      <c r="T204" s="634"/>
      <c r="U204" s="626"/>
      <c r="V204" s="634"/>
      <c r="W204" s="634"/>
      <c r="X204" s="634"/>
      <c r="Y204" s="691"/>
      <c r="Z204" s="642"/>
      <c r="AA204" s="634"/>
      <c r="AB204" s="635"/>
      <c r="AC204" s="635"/>
      <c r="AD204" s="634"/>
      <c r="AE204" s="634"/>
      <c r="AF204" s="635"/>
      <c r="AG204" s="634"/>
      <c r="AH204" s="634"/>
      <c r="AI204" s="636"/>
      <c r="AJ204" s="846"/>
      <c r="AK204" s="630" t="s">
        <v>57</v>
      </c>
      <c r="AL204" s="635"/>
      <c r="AM204" s="635"/>
      <c r="AN204" s="634"/>
      <c r="AO204" s="636"/>
      <c r="AP204" s="866"/>
      <c r="AQ204" s="699"/>
      <c r="AR204" s="689"/>
      <c r="AS204" s="690"/>
      <c r="AT204" s="687"/>
      <c r="AU204" s="688"/>
    </row>
    <row r="205" spans="1:47" ht="56.25" customHeight="1">
      <c r="A205" s="1054" t="s">
        <v>103</v>
      </c>
      <c r="B205" s="917"/>
      <c r="C205" s="911" t="s">
        <v>434</v>
      </c>
      <c r="D205" s="571" t="s">
        <v>671</v>
      </c>
      <c r="E205" s="544" t="s">
        <v>124</v>
      </c>
      <c r="F205" s="508"/>
      <c r="G205" s="547"/>
      <c r="H205" s="339" t="s">
        <v>127</v>
      </c>
      <c r="I205" s="643"/>
      <c r="J205" s="629"/>
      <c r="K205" s="636"/>
      <c r="L205" s="643"/>
      <c r="M205" s="634"/>
      <c r="N205" s="636"/>
      <c r="O205" s="618"/>
      <c r="P205" s="644" t="s">
        <v>57</v>
      </c>
      <c r="Q205" s="642"/>
      <c r="R205" s="637" t="s">
        <v>57</v>
      </c>
      <c r="S205" s="637" t="s">
        <v>57</v>
      </c>
      <c r="T205" s="634"/>
      <c r="U205" s="626"/>
      <c r="V205" s="634"/>
      <c r="W205" s="634"/>
      <c r="X205" s="634"/>
      <c r="Y205" s="691"/>
      <c r="Z205" s="642"/>
      <c r="AA205" s="634"/>
      <c r="AB205" s="635"/>
      <c r="AC205" s="635"/>
      <c r="AD205" s="634"/>
      <c r="AE205" s="634"/>
      <c r="AF205" s="635"/>
      <c r="AG205" s="634"/>
      <c r="AH205" s="634"/>
      <c r="AI205" s="636"/>
      <c r="AJ205" s="846"/>
      <c r="AK205" s="642"/>
      <c r="AL205" s="635"/>
      <c r="AM205" s="635"/>
      <c r="AN205" s="634"/>
      <c r="AO205" s="636"/>
      <c r="AP205" s="866"/>
      <c r="AQ205" s="698"/>
      <c r="AR205" s="689"/>
      <c r="AS205" s="690"/>
      <c r="AT205" s="687"/>
      <c r="AU205" s="688"/>
    </row>
    <row r="206" spans="1:47" ht="56.25" customHeight="1">
      <c r="A206" s="1051"/>
      <c r="B206" s="918"/>
      <c r="C206" s="912"/>
      <c r="D206" s="572" t="s">
        <v>610</v>
      </c>
      <c r="E206" s="527" t="s">
        <v>124</v>
      </c>
      <c r="F206" s="413"/>
      <c r="G206" s="528"/>
      <c r="H206" s="340" t="s">
        <v>127</v>
      </c>
      <c r="I206" s="643"/>
      <c r="J206" s="629"/>
      <c r="K206" s="636"/>
      <c r="L206" s="643"/>
      <c r="M206" s="634"/>
      <c r="N206" s="636"/>
      <c r="O206" s="620"/>
      <c r="P206" s="644" t="s">
        <v>57</v>
      </c>
      <c r="Q206" s="642"/>
      <c r="R206" s="625"/>
      <c r="S206" s="637" t="s">
        <v>57</v>
      </c>
      <c r="T206" s="634"/>
      <c r="U206" s="623"/>
      <c r="V206" s="634"/>
      <c r="W206" s="634"/>
      <c r="X206" s="634"/>
      <c r="Y206" s="691"/>
      <c r="Z206" s="642"/>
      <c r="AA206" s="634"/>
      <c r="AB206" s="635"/>
      <c r="AC206" s="635"/>
      <c r="AD206" s="634"/>
      <c r="AE206" s="634"/>
      <c r="AF206" s="635"/>
      <c r="AG206" s="634"/>
      <c r="AH206" s="634"/>
      <c r="AI206" s="636"/>
      <c r="AJ206" s="846"/>
      <c r="AK206" s="642"/>
      <c r="AL206" s="637" t="s">
        <v>57</v>
      </c>
      <c r="AM206" s="635"/>
      <c r="AN206" s="634"/>
      <c r="AO206" s="636"/>
      <c r="AP206" s="880"/>
      <c r="AQ206" s="698"/>
      <c r="AR206" s="689"/>
      <c r="AS206" s="690"/>
      <c r="AT206" s="687"/>
      <c r="AU206" s="688"/>
    </row>
    <row r="207" spans="1:47" ht="56.25" customHeight="1">
      <c r="A207" s="1055"/>
      <c r="B207" s="918"/>
      <c r="C207" s="912"/>
      <c r="D207" s="572" t="s">
        <v>611</v>
      </c>
      <c r="E207" s="527" t="s">
        <v>124</v>
      </c>
      <c r="F207" s="413"/>
      <c r="G207" s="528"/>
      <c r="H207" s="340" t="s">
        <v>127</v>
      </c>
      <c r="I207" s="640"/>
      <c r="J207" s="629"/>
      <c r="K207" s="631"/>
      <c r="L207" s="643"/>
      <c r="M207" s="629"/>
      <c r="N207" s="631"/>
      <c r="O207" s="620"/>
      <c r="P207" s="631"/>
      <c r="Q207" s="640"/>
      <c r="R207" s="629"/>
      <c r="S207" s="637" t="s">
        <v>57</v>
      </c>
      <c r="T207" s="629"/>
      <c r="U207" s="623"/>
      <c r="V207" s="629"/>
      <c r="W207" s="629"/>
      <c r="X207" s="629"/>
      <c r="Y207" s="691"/>
      <c r="Z207" s="640"/>
      <c r="AA207" s="629"/>
      <c r="AB207" s="629"/>
      <c r="AC207" s="629"/>
      <c r="AD207" s="629"/>
      <c r="AE207" s="629"/>
      <c r="AF207" s="629"/>
      <c r="AG207" s="629"/>
      <c r="AH207" s="629"/>
      <c r="AI207" s="631"/>
      <c r="AJ207" s="855"/>
      <c r="AK207" s="630" t="s">
        <v>57</v>
      </c>
      <c r="AL207" s="637" t="s">
        <v>57</v>
      </c>
      <c r="AM207" s="629"/>
      <c r="AN207" s="629"/>
      <c r="AO207" s="631"/>
      <c r="AP207" s="866"/>
      <c r="AQ207" s="698"/>
      <c r="AR207" s="689"/>
      <c r="AS207" s="690"/>
      <c r="AT207" s="682"/>
      <c r="AU207" s="684"/>
    </row>
    <row r="208" spans="1:47" ht="56.25" customHeight="1">
      <c r="A208" s="1053" t="s">
        <v>103</v>
      </c>
      <c r="B208" s="919"/>
      <c r="C208" s="913" t="s">
        <v>435</v>
      </c>
      <c r="D208" s="572" t="s">
        <v>672</v>
      </c>
      <c r="E208" s="527" t="s">
        <v>124</v>
      </c>
      <c r="F208" s="413"/>
      <c r="G208" s="528"/>
      <c r="H208" s="340" t="s">
        <v>127</v>
      </c>
      <c r="I208" s="640"/>
      <c r="J208" s="637" t="s">
        <v>57</v>
      </c>
      <c r="K208" s="631"/>
      <c r="L208" s="643"/>
      <c r="M208" s="629"/>
      <c r="N208" s="631"/>
      <c r="O208" s="630" t="s">
        <v>57</v>
      </c>
      <c r="P208" s="644" t="s">
        <v>57</v>
      </c>
      <c r="Q208" s="640"/>
      <c r="R208" s="637" t="s">
        <v>57</v>
      </c>
      <c r="S208" s="637" t="s">
        <v>57</v>
      </c>
      <c r="T208" s="629"/>
      <c r="U208" s="626"/>
      <c r="V208" s="629"/>
      <c r="W208" s="629"/>
      <c r="X208" s="629"/>
      <c r="Y208" s="683"/>
      <c r="Z208" s="640"/>
      <c r="AA208" s="629"/>
      <c r="AB208" s="629"/>
      <c r="AC208" s="629"/>
      <c r="AD208" s="629"/>
      <c r="AE208" s="629"/>
      <c r="AF208" s="629"/>
      <c r="AG208" s="629"/>
      <c r="AH208" s="629"/>
      <c r="AI208" s="631"/>
      <c r="AJ208" s="855"/>
      <c r="AK208" s="630" t="s">
        <v>57</v>
      </c>
      <c r="AL208" s="637" t="s">
        <v>57</v>
      </c>
      <c r="AM208" s="629"/>
      <c r="AN208" s="629"/>
      <c r="AO208" s="631"/>
      <c r="AP208" s="866"/>
      <c r="AQ208" s="698"/>
      <c r="AR208" s="689"/>
      <c r="AS208" s="690"/>
      <c r="AT208" s="682"/>
      <c r="AU208" s="684"/>
    </row>
    <row r="209" spans="1:47" ht="56.25" customHeight="1">
      <c r="A209" s="1053"/>
      <c r="B209" s="920"/>
      <c r="C209" s="914"/>
      <c r="D209" s="572" t="s">
        <v>673</v>
      </c>
      <c r="E209" s="527" t="s">
        <v>124</v>
      </c>
      <c r="F209" s="413"/>
      <c r="G209" s="528"/>
      <c r="H209" s="340" t="s">
        <v>127</v>
      </c>
      <c r="I209" s="640"/>
      <c r="J209" s="637" t="s">
        <v>57</v>
      </c>
      <c r="K209" s="631"/>
      <c r="L209" s="643"/>
      <c r="M209" s="629"/>
      <c r="N209" s="631"/>
      <c r="O209" s="618"/>
      <c r="P209" s="631"/>
      <c r="Q209" s="640"/>
      <c r="R209" s="637" t="s">
        <v>57</v>
      </c>
      <c r="S209" s="629"/>
      <c r="T209" s="629"/>
      <c r="U209" s="626"/>
      <c r="V209" s="629"/>
      <c r="W209" s="629"/>
      <c r="X209" s="629"/>
      <c r="Y209" s="683"/>
      <c r="Z209" s="640"/>
      <c r="AA209" s="629"/>
      <c r="AB209" s="629"/>
      <c r="AC209" s="629"/>
      <c r="AD209" s="629"/>
      <c r="AE209" s="629"/>
      <c r="AF209" s="629"/>
      <c r="AG209" s="629"/>
      <c r="AH209" s="629"/>
      <c r="AI209" s="631"/>
      <c r="AJ209" s="855"/>
      <c r="AK209" s="640"/>
      <c r="AL209" s="629"/>
      <c r="AM209" s="637" t="s">
        <v>57</v>
      </c>
      <c r="AN209" s="629"/>
      <c r="AO209" s="631"/>
      <c r="AP209" s="881"/>
      <c r="AQ209" s="698"/>
      <c r="AR209" s="689"/>
      <c r="AS209" s="690"/>
      <c r="AT209" s="682"/>
      <c r="AU209" s="684"/>
    </row>
    <row r="210" spans="1:47" ht="56.25" customHeight="1">
      <c r="A210" s="1053" t="s">
        <v>103</v>
      </c>
      <c r="B210" s="1032"/>
      <c r="C210" s="915" t="s">
        <v>436</v>
      </c>
      <c r="D210" s="572" t="s">
        <v>612</v>
      </c>
      <c r="E210" s="527" t="s">
        <v>124</v>
      </c>
      <c r="F210" s="413"/>
      <c r="G210" s="528"/>
      <c r="H210" s="340" t="s">
        <v>127</v>
      </c>
      <c r="I210" s="643"/>
      <c r="J210" s="629"/>
      <c r="K210" s="638"/>
      <c r="L210" s="643"/>
      <c r="M210" s="635"/>
      <c r="N210" s="638"/>
      <c r="O210" s="618"/>
      <c r="P210" s="631"/>
      <c r="Q210" s="643"/>
      <c r="R210" s="637" t="s">
        <v>57</v>
      </c>
      <c r="S210" s="637" t="s">
        <v>57</v>
      </c>
      <c r="T210" s="635"/>
      <c r="U210" s="626"/>
      <c r="V210" s="635"/>
      <c r="W210" s="635"/>
      <c r="X210" s="635"/>
      <c r="Y210" s="691"/>
      <c r="Z210" s="643"/>
      <c r="AA210" s="635"/>
      <c r="AB210" s="635"/>
      <c r="AC210" s="635"/>
      <c r="AD210" s="635"/>
      <c r="AE210" s="635"/>
      <c r="AF210" s="635"/>
      <c r="AG210" s="635"/>
      <c r="AH210" s="635"/>
      <c r="AI210" s="638"/>
      <c r="AJ210" s="846"/>
      <c r="AK210" s="643"/>
      <c r="AL210" s="637" t="s">
        <v>57</v>
      </c>
      <c r="AM210" s="635"/>
      <c r="AN210" s="635"/>
      <c r="AO210" s="638"/>
      <c r="AP210" s="611"/>
      <c r="AQ210" s="699"/>
      <c r="AR210" s="689"/>
      <c r="AS210" s="690"/>
      <c r="AT210" s="687"/>
      <c r="AU210" s="688"/>
    </row>
    <row r="211" spans="1:47" ht="56.25" customHeight="1">
      <c r="A211" s="1053"/>
      <c r="B211" s="920"/>
      <c r="C211" s="914"/>
      <c r="D211" s="572" t="s">
        <v>613</v>
      </c>
      <c r="E211" s="527" t="s">
        <v>124</v>
      </c>
      <c r="F211" s="413"/>
      <c r="G211" s="528"/>
      <c r="H211" s="340" t="s">
        <v>127</v>
      </c>
      <c r="I211" s="643"/>
      <c r="J211" s="637" t="s">
        <v>57</v>
      </c>
      <c r="K211" s="638"/>
      <c r="L211" s="643"/>
      <c r="M211" s="635"/>
      <c r="N211" s="638"/>
      <c r="O211" s="640"/>
      <c r="P211" s="644" t="s">
        <v>57</v>
      </c>
      <c r="Q211" s="643"/>
      <c r="R211" s="629"/>
      <c r="S211" s="637" t="s">
        <v>57</v>
      </c>
      <c r="T211" s="635"/>
      <c r="U211" s="626"/>
      <c r="V211" s="635"/>
      <c r="W211" s="635"/>
      <c r="X211" s="635"/>
      <c r="Y211" s="691"/>
      <c r="Z211" s="643"/>
      <c r="AA211" s="635"/>
      <c r="AB211" s="635"/>
      <c r="AC211" s="635"/>
      <c r="AD211" s="635"/>
      <c r="AE211" s="635"/>
      <c r="AF211" s="635"/>
      <c r="AG211" s="635"/>
      <c r="AH211" s="635"/>
      <c r="AI211" s="638"/>
      <c r="AJ211" s="846"/>
      <c r="AK211" s="643"/>
      <c r="AL211" s="637" t="s">
        <v>57</v>
      </c>
      <c r="AM211" s="635"/>
      <c r="AN211" s="635"/>
      <c r="AO211" s="638"/>
      <c r="AP211" s="611"/>
      <c r="AQ211" s="698"/>
      <c r="AR211" s="689"/>
      <c r="AS211" s="690"/>
      <c r="AT211" s="687"/>
      <c r="AU211" s="688"/>
    </row>
    <row r="212" spans="1:47" ht="56.25" customHeight="1">
      <c r="A212" s="1053"/>
      <c r="B212" s="920"/>
      <c r="C212" s="914"/>
      <c r="D212" s="545" t="s">
        <v>734</v>
      </c>
      <c r="E212" s="527" t="s">
        <v>124</v>
      </c>
      <c r="F212" s="413"/>
      <c r="G212" s="528"/>
      <c r="H212" s="340" t="s">
        <v>127</v>
      </c>
      <c r="I212" s="643"/>
      <c r="J212" s="629"/>
      <c r="K212" s="638"/>
      <c r="L212" s="643"/>
      <c r="M212" s="635"/>
      <c r="N212" s="638"/>
      <c r="O212" s="616"/>
      <c r="P212" s="638"/>
      <c r="Q212" s="643"/>
      <c r="R212" s="629"/>
      <c r="S212" s="635"/>
      <c r="T212" s="635"/>
      <c r="U212" s="623"/>
      <c r="V212" s="635"/>
      <c r="W212" s="635"/>
      <c r="X212" s="635"/>
      <c r="Y212" s="691"/>
      <c r="Z212" s="643"/>
      <c r="AA212" s="635"/>
      <c r="AB212" s="635"/>
      <c r="AC212" s="635"/>
      <c r="AD212" s="635"/>
      <c r="AE212" s="635"/>
      <c r="AF212" s="635"/>
      <c r="AG212" s="635"/>
      <c r="AH212" s="635"/>
      <c r="AI212" s="638"/>
      <c r="AJ212" s="846"/>
      <c r="AK212" s="643"/>
      <c r="AL212" s="635"/>
      <c r="AM212" s="635"/>
      <c r="AN212" s="635"/>
      <c r="AO212" s="638"/>
      <c r="AP212" s="865"/>
      <c r="AQ212" s="699"/>
      <c r="AR212" s="689"/>
      <c r="AS212" s="690"/>
      <c r="AT212" s="687"/>
      <c r="AU212" s="688"/>
    </row>
    <row r="213" spans="1:47" ht="56.25" customHeight="1">
      <c r="A213" s="1053"/>
      <c r="B213" s="920"/>
      <c r="C213" s="914"/>
      <c r="D213" s="545" t="s">
        <v>614</v>
      </c>
      <c r="E213" s="527" t="s">
        <v>124</v>
      </c>
      <c r="F213" s="392" t="s">
        <v>57</v>
      </c>
      <c r="G213" s="449" t="s">
        <v>147</v>
      </c>
      <c r="H213" s="465" t="s">
        <v>127</v>
      </c>
      <c r="I213" s="704"/>
      <c r="J213" s="702"/>
      <c r="K213" s="721"/>
      <c r="L213" s="704"/>
      <c r="M213" s="722"/>
      <c r="N213" s="721"/>
      <c r="O213" s="725"/>
      <c r="P213" s="721"/>
      <c r="Q213" s="704"/>
      <c r="R213" s="702"/>
      <c r="S213" s="722"/>
      <c r="T213" s="722"/>
      <c r="U213" s="726"/>
      <c r="V213" s="722"/>
      <c r="W213" s="722"/>
      <c r="X213" s="722"/>
      <c r="Y213" s="735"/>
      <c r="Z213" s="704"/>
      <c r="AA213" s="722"/>
      <c r="AB213" s="722"/>
      <c r="AC213" s="722"/>
      <c r="AD213" s="722"/>
      <c r="AE213" s="722"/>
      <c r="AF213" s="722"/>
      <c r="AG213" s="722"/>
      <c r="AH213" s="722"/>
      <c r="AI213" s="721"/>
      <c r="AJ213" s="857"/>
      <c r="AK213" s="704"/>
      <c r="AL213" s="722"/>
      <c r="AM213" s="722"/>
      <c r="AN213" s="722"/>
      <c r="AO213" s="721"/>
      <c r="AP213" s="871"/>
      <c r="AQ213" s="730"/>
      <c r="AR213" s="709"/>
      <c r="AS213" s="710"/>
      <c r="AT213" s="723"/>
      <c r="AU213" s="724"/>
    </row>
    <row r="214" spans="1:47" ht="56.25" customHeight="1">
      <c r="A214" s="1053"/>
      <c r="B214" s="920"/>
      <c r="C214" s="914"/>
      <c r="D214" s="545" t="s">
        <v>615</v>
      </c>
      <c r="E214" s="527" t="s">
        <v>124</v>
      </c>
      <c r="F214" s="392" t="s">
        <v>57</v>
      </c>
      <c r="G214" s="450" t="s">
        <v>388</v>
      </c>
      <c r="H214" s="466" t="s">
        <v>127</v>
      </c>
      <c r="I214" s="704"/>
      <c r="J214" s="702"/>
      <c r="K214" s="721"/>
      <c r="L214" s="704"/>
      <c r="M214" s="722"/>
      <c r="N214" s="721"/>
      <c r="O214" s="725"/>
      <c r="P214" s="721"/>
      <c r="Q214" s="704"/>
      <c r="R214" s="702"/>
      <c r="S214" s="722"/>
      <c r="T214" s="722"/>
      <c r="U214" s="726"/>
      <c r="V214" s="722"/>
      <c r="W214" s="722"/>
      <c r="X214" s="722"/>
      <c r="Y214" s="735"/>
      <c r="Z214" s="704"/>
      <c r="AA214" s="722"/>
      <c r="AB214" s="722"/>
      <c r="AC214" s="722"/>
      <c r="AD214" s="722"/>
      <c r="AE214" s="722"/>
      <c r="AF214" s="722"/>
      <c r="AG214" s="722"/>
      <c r="AH214" s="722"/>
      <c r="AI214" s="721"/>
      <c r="AJ214" s="857"/>
      <c r="AK214" s="704"/>
      <c r="AL214" s="722"/>
      <c r="AM214" s="722"/>
      <c r="AN214" s="722"/>
      <c r="AO214" s="721"/>
      <c r="AP214" s="871"/>
      <c r="AQ214" s="730"/>
      <c r="AR214" s="709"/>
      <c r="AS214" s="710"/>
      <c r="AT214" s="723"/>
      <c r="AU214" s="724"/>
    </row>
    <row r="215" spans="1:47" ht="56.25" customHeight="1">
      <c r="A215" s="1053"/>
      <c r="B215" s="920"/>
      <c r="C215" s="914"/>
      <c r="D215" s="545" t="s">
        <v>616</v>
      </c>
      <c r="E215" s="527" t="s">
        <v>124</v>
      </c>
      <c r="F215" s="392" t="s">
        <v>57</v>
      </c>
      <c r="G215" s="449" t="s">
        <v>151</v>
      </c>
      <c r="H215" s="465" t="s">
        <v>127</v>
      </c>
      <c r="I215" s="704"/>
      <c r="J215" s="702"/>
      <c r="K215" s="721"/>
      <c r="L215" s="704"/>
      <c r="M215" s="722"/>
      <c r="N215" s="721"/>
      <c r="O215" s="705"/>
      <c r="P215" s="721"/>
      <c r="Q215" s="704"/>
      <c r="R215" s="702"/>
      <c r="S215" s="722"/>
      <c r="T215" s="722"/>
      <c r="U215" s="706"/>
      <c r="V215" s="722"/>
      <c r="W215" s="722"/>
      <c r="X215" s="722"/>
      <c r="Y215" s="735"/>
      <c r="Z215" s="704"/>
      <c r="AA215" s="722"/>
      <c r="AB215" s="722"/>
      <c r="AC215" s="722"/>
      <c r="AD215" s="722"/>
      <c r="AE215" s="722"/>
      <c r="AF215" s="702"/>
      <c r="AG215" s="722"/>
      <c r="AH215" s="722"/>
      <c r="AI215" s="721"/>
      <c r="AJ215" s="857"/>
      <c r="AK215" s="704"/>
      <c r="AL215" s="722"/>
      <c r="AM215" s="722"/>
      <c r="AN215" s="722"/>
      <c r="AO215" s="721"/>
      <c r="AP215" s="871"/>
      <c r="AQ215" s="731"/>
      <c r="AR215" s="709"/>
      <c r="AS215" s="710"/>
      <c r="AT215" s="723"/>
      <c r="AU215" s="724"/>
    </row>
    <row r="216" spans="1:47" ht="56.25" customHeight="1">
      <c r="A216" s="1053"/>
      <c r="B216" s="920"/>
      <c r="C216" s="914"/>
      <c r="D216" s="572" t="s">
        <v>617</v>
      </c>
      <c r="E216" s="527" t="s">
        <v>124</v>
      </c>
      <c r="F216" s="392" t="s">
        <v>57</v>
      </c>
      <c r="G216" s="449" t="s">
        <v>149</v>
      </c>
      <c r="H216" s="465" t="s">
        <v>127</v>
      </c>
      <c r="I216" s="704"/>
      <c r="J216" s="702"/>
      <c r="K216" s="721"/>
      <c r="L216" s="704"/>
      <c r="M216" s="722"/>
      <c r="N216" s="721"/>
      <c r="O216" s="705"/>
      <c r="P216" s="721"/>
      <c r="Q216" s="704"/>
      <c r="R216" s="702"/>
      <c r="S216" s="722"/>
      <c r="T216" s="722"/>
      <c r="U216" s="706"/>
      <c r="V216" s="722"/>
      <c r="W216" s="722"/>
      <c r="X216" s="722"/>
      <c r="Y216" s="735"/>
      <c r="Z216" s="704"/>
      <c r="AA216" s="722"/>
      <c r="AB216" s="722"/>
      <c r="AC216" s="722"/>
      <c r="AD216" s="722"/>
      <c r="AE216" s="722"/>
      <c r="AF216" s="722"/>
      <c r="AG216" s="722"/>
      <c r="AH216" s="722"/>
      <c r="AI216" s="721"/>
      <c r="AJ216" s="857"/>
      <c r="AK216" s="704"/>
      <c r="AL216" s="722"/>
      <c r="AM216" s="722"/>
      <c r="AN216" s="722"/>
      <c r="AO216" s="721"/>
      <c r="AP216" s="871"/>
      <c r="AQ216" s="730"/>
      <c r="AR216" s="709"/>
      <c r="AS216" s="710"/>
      <c r="AT216" s="723"/>
      <c r="AU216" s="724"/>
    </row>
    <row r="217" spans="1:47" ht="56.25" customHeight="1">
      <c r="A217" s="1053"/>
      <c r="B217" s="920"/>
      <c r="C217" s="914"/>
      <c r="D217" s="572" t="s">
        <v>618</v>
      </c>
      <c r="E217" s="527" t="s">
        <v>124</v>
      </c>
      <c r="F217" s="392" t="s">
        <v>57</v>
      </c>
      <c r="G217" s="449" t="s">
        <v>148</v>
      </c>
      <c r="H217" s="465" t="s">
        <v>127</v>
      </c>
      <c r="I217" s="704"/>
      <c r="J217" s="702"/>
      <c r="K217" s="721"/>
      <c r="L217" s="704"/>
      <c r="M217" s="722"/>
      <c r="N217" s="721"/>
      <c r="O217" s="705"/>
      <c r="P217" s="721"/>
      <c r="Q217" s="704"/>
      <c r="R217" s="702"/>
      <c r="S217" s="722"/>
      <c r="T217" s="722"/>
      <c r="U217" s="706"/>
      <c r="V217" s="722"/>
      <c r="W217" s="722"/>
      <c r="X217" s="722"/>
      <c r="Y217" s="735"/>
      <c r="Z217" s="704"/>
      <c r="AA217" s="722"/>
      <c r="AB217" s="722"/>
      <c r="AC217" s="722"/>
      <c r="AD217" s="722"/>
      <c r="AE217" s="722"/>
      <c r="AF217" s="722"/>
      <c r="AG217" s="722"/>
      <c r="AH217" s="722"/>
      <c r="AI217" s="721"/>
      <c r="AJ217" s="857"/>
      <c r="AK217" s="704"/>
      <c r="AL217" s="722"/>
      <c r="AM217" s="722"/>
      <c r="AN217" s="722"/>
      <c r="AO217" s="721"/>
      <c r="AP217" s="871"/>
      <c r="AQ217" s="730"/>
      <c r="AR217" s="709"/>
      <c r="AS217" s="710"/>
      <c r="AT217" s="723"/>
      <c r="AU217" s="724"/>
    </row>
    <row r="218" spans="1:47" ht="56.25" customHeight="1">
      <c r="A218" s="1053"/>
      <c r="B218" s="920"/>
      <c r="C218" s="914"/>
      <c r="D218" s="572" t="s">
        <v>674</v>
      </c>
      <c r="E218" s="527" t="s">
        <v>124</v>
      </c>
      <c r="F218" s="392" t="s">
        <v>57</v>
      </c>
      <c r="G218" s="449" t="s">
        <v>148</v>
      </c>
      <c r="H218" s="465" t="s">
        <v>127</v>
      </c>
      <c r="I218" s="704"/>
      <c r="J218" s="702"/>
      <c r="K218" s="721"/>
      <c r="L218" s="704"/>
      <c r="M218" s="722"/>
      <c r="N218" s="721"/>
      <c r="O218" s="705"/>
      <c r="P218" s="721"/>
      <c r="Q218" s="704"/>
      <c r="R218" s="702"/>
      <c r="S218" s="722"/>
      <c r="T218" s="722"/>
      <c r="U218" s="706"/>
      <c r="V218" s="722"/>
      <c r="W218" s="722"/>
      <c r="X218" s="722"/>
      <c r="Y218" s="735"/>
      <c r="Z218" s="704"/>
      <c r="AA218" s="722"/>
      <c r="AB218" s="722"/>
      <c r="AC218" s="722"/>
      <c r="AD218" s="722"/>
      <c r="AE218" s="722"/>
      <c r="AF218" s="722"/>
      <c r="AG218" s="722"/>
      <c r="AH218" s="722"/>
      <c r="AI218" s="721"/>
      <c r="AJ218" s="857"/>
      <c r="AK218" s="704"/>
      <c r="AL218" s="722"/>
      <c r="AM218" s="722"/>
      <c r="AN218" s="722"/>
      <c r="AO218" s="721"/>
      <c r="AP218" s="871"/>
      <c r="AQ218" s="730"/>
      <c r="AR218" s="709"/>
      <c r="AS218" s="710"/>
      <c r="AT218" s="723"/>
      <c r="AU218" s="724"/>
    </row>
    <row r="219" spans="1:47" ht="56.25" customHeight="1">
      <c r="A219" s="1053"/>
      <c r="B219" s="920"/>
      <c r="C219" s="914"/>
      <c r="D219" s="572" t="s">
        <v>619</v>
      </c>
      <c r="E219" s="527" t="s">
        <v>124</v>
      </c>
      <c r="F219" s="413"/>
      <c r="G219" s="528"/>
      <c r="H219" s="340" t="s">
        <v>127</v>
      </c>
      <c r="I219" s="643"/>
      <c r="J219" s="629"/>
      <c r="K219" s="638"/>
      <c r="L219" s="643"/>
      <c r="M219" s="635"/>
      <c r="N219" s="638"/>
      <c r="O219" s="618"/>
      <c r="P219" s="638"/>
      <c r="Q219" s="643"/>
      <c r="R219" s="629"/>
      <c r="S219" s="637" t="s">
        <v>57</v>
      </c>
      <c r="T219" s="635"/>
      <c r="U219" s="626"/>
      <c r="V219" s="635"/>
      <c r="W219" s="635"/>
      <c r="X219" s="635"/>
      <c r="Y219" s="691"/>
      <c r="Z219" s="643"/>
      <c r="AA219" s="635"/>
      <c r="AB219" s="635"/>
      <c r="AC219" s="635"/>
      <c r="AD219" s="635"/>
      <c r="AE219" s="635"/>
      <c r="AF219" s="635"/>
      <c r="AG219" s="635"/>
      <c r="AH219" s="635"/>
      <c r="AI219" s="638"/>
      <c r="AJ219" s="846"/>
      <c r="AK219" s="643"/>
      <c r="AL219" s="637" t="s">
        <v>57</v>
      </c>
      <c r="AM219" s="635"/>
      <c r="AN219" s="635"/>
      <c r="AO219" s="638"/>
      <c r="AP219" s="865"/>
      <c r="AQ219" s="698"/>
      <c r="AR219" s="689"/>
      <c r="AS219" s="690"/>
      <c r="AT219" s="687"/>
      <c r="AU219" s="688"/>
    </row>
    <row r="220" spans="1:47" ht="56.25" customHeight="1">
      <c r="A220" s="1051" t="s">
        <v>103</v>
      </c>
      <c r="B220" s="1032"/>
      <c r="C220" s="915" t="s">
        <v>437</v>
      </c>
      <c r="D220" s="545" t="s">
        <v>620</v>
      </c>
      <c r="E220" s="527" t="s">
        <v>124</v>
      </c>
      <c r="F220" s="392" t="s">
        <v>57</v>
      </c>
      <c r="G220" s="449" t="s">
        <v>140</v>
      </c>
      <c r="H220" s="465"/>
      <c r="I220" s="704"/>
      <c r="J220" s="702"/>
      <c r="K220" s="721"/>
      <c r="L220" s="704"/>
      <c r="M220" s="722"/>
      <c r="N220" s="721"/>
      <c r="O220" s="705"/>
      <c r="P220" s="721"/>
      <c r="Q220" s="704"/>
      <c r="R220" s="702"/>
      <c r="S220" s="722"/>
      <c r="T220" s="722"/>
      <c r="U220" s="706"/>
      <c r="V220" s="722"/>
      <c r="W220" s="722"/>
      <c r="X220" s="722"/>
      <c r="Y220" s="735"/>
      <c r="Z220" s="704"/>
      <c r="AA220" s="722"/>
      <c r="AB220" s="722"/>
      <c r="AC220" s="722"/>
      <c r="AD220" s="722"/>
      <c r="AE220" s="722"/>
      <c r="AF220" s="722"/>
      <c r="AG220" s="722"/>
      <c r="AH220" s="722"/>
      <c r="AI220" s="721"/>
      <c r="AJ220" s="856" t="s">
        <v>57</v>
      </c>
      <c r="AK220" s="704"/>
      <c r="AL220" s="722"/>
      <c r="AM220" s="722"/>
      <c r="AN220" s="722"/>
      <c r="AO220" s="721"/>
      <c r="AP220" s="871"/>
      <c r="AQ220" s="730"/>
      <c r="AR220" s="709"/>
      <c r="AS220" s="710"/>
      <c r="AT220" s="723"/>
      <c r="AU220" s="724"/>
    </row>
    <row r="221" spans="1:47" ht="56.25" customHeight="1">
      <c r="A221" s="1051"/>
      <c r="B221" s="918"/>
      <c r="C221" s="912"/>
      <c r="D221" s="545" t="s">
        <v>621</v>
      </c>
      <c r="E221" s="527" t="s">
        <v>124</v>
      </c>
      <c r="F221" s="392" t="s">
        <v>57</v>
      </c>
      <c r="G221" s="450" t="s">
        <v>388</v>
      </c>
      <c r="H221" s="466"/>
      <c r="I221" s="704"/>
      <c r="J221" s="702"/>
      <c r="K221" s="721"/>
      <c r="L221" s="704"/>
      <c r="M221" s="722"/>
      <c r="N221" s="721"/>
      <c r="O221" s="705"/>
      <c r="P221" s="721"/>
      <c r="Q221" s="704"/>
      <c r="R221" s="702"/>
      <c r="S221" s="722"/>
      <c r="T221" s="722"/>
      <c r="U221" s="706"/>
      <c r="V221" s="722"/>
      <c r="W221" s="722"/>
      <c r="X221" s="722"/>
      <c r="Y221" s="735"/>
      <c r="Z221" s="704"/>
      <c r="AA221" s="722"/>
      <c r="AB221" s="722"/>
      <c r="AC221" s="722"/>
      <c r="AD221" s="722"/>
      <c r="AE221" s="722"/>
      <c r="AF221" s="722"/>
      <c r="AG221" s="722"/>
      <c r="AH221" s="722"/>
      <c r="AI221" s="721"/>
      <c r="AJ221" s="857"/>
      <c r="AK221" s="704"/>
      <c r="AL221" s="722"/>
      <c r="AM221" s="722"/>
      <c r="AN221" s="722"/>
      <c r="AO221" s="721"/>
      <c r="AP221" s="871"/>
      <c r="AQ221" s="730"/>
      <c r="AR221" s="709"/>
      <c r="AS221" s="710"/>
      <c r="AT221" s="723"/>
      <c r="AU221" s="724"/>
    </row>
    <row r="222" spans="1:47" ht="56.25" customHeight="1">
      <c r="A222" s="1051"/>
      <c r="B222" s="918"/>
      <c r="C222" s="912"/>
      <c r="D222" s="545" t="s">
        <v>622</v>
      </c>
      <c r="E222" s="527" t="s">
        <v>124</v>
      </c>
      <c r="F222" s="413"/>
      <c r="G222" s="528"/>
      <c r="H222" s="340"/>
      <c r="I222" s="643"/>
      <c r="J222" s="629"/>
      <c r="K222" s="638"/>
      <c r="L222" s="643"/>
      <c r="M222" s="635"/>
      <c r="N222" s="638"/>
      <c r="O222" s="618"/>
      <c r="P222" s="638"/>
      <c r="Q222" s="643"/>
      <c r="R222" s="625"/>
      <c r="S222" s="637" t="s">
        <v>57</v>
      </c>
      <c r="T222" s="635"/>
      <c r="U222" s="626"/>
      <c r="V222" s="635"/>
      <c r="W222" s="635"/>
      <c r="X222" s="635"/>
      <c r="Y222" s="691"/>
      <c r="Z222" s="643"/>
      <c r="AA222" s="635"/>
      <c r="AB222" s="635"/>
      <c r="AC222" s="635"/>
      <c r="AD222" s="635"/>
      <c r="AE222" s="635"/>
      <c r="AF222" s="635"/>
      <c r="AG222" s="635"/>
      <c r="AH222" s="635"/>
      <c r="AI222" s="638"/>
      <c r="AJ222" s="846"/>
      <c r="AK222" s="643"/>
      <c r="AL222" s="637" t="s">
        <v>57</v>
      </c>
      <c r="AM222" s="635"/>
      <c r="AN222" s="635"/>
      <c r="AO222" s="638"/>
      <c r="AP222" s="865"/>
      <c r="AQ222" s="699"/>
      <c r="AR222" s="689"/>
      <c r="AS222" s="690"/>
      <c r="AT222" s="687"/>
      <c r="AU222" s="688"/>
    </row>
    <row r="223" spans="1:47" ht="56.25" customHeight="1">
      <c r="A223" s="1051"/>
      <c r="B223" s="918"/>
      <c r="C223" s="912"/>
      <c r="D223" s="545" t="s">
        <v>623</v>
      </c>
      <c r="E223" s="527" t="s">
        <v>124</v>
      </c>
      <c r="F223" s="392" t="s">
        <v>57</v>
      </c>
      <c r="G223" s="450" t="s">
        <v>388</v>
      </c>
      <c r="H223" s="466"/>
      <c r="I223" s="704"/>
      <c r="J223" s="702"/>
      <c r="K223" s="721"/>
      <c r="L223" s="704"/>
      <c r="M223" s="722"/>
      <c r="N223" s="721"/>
      <c r="O223" s="705"/>
      <c r="P223" s="729" t="s">
        <v>57</v>
      </c>
      <c r="Q223" s="704"/>
      <c r="R223" s="702"/>
      <c r="S223" s="713" t="s">
        <v>57</v>
      </c>
      <c r="T223" s="722"/>
      <c r="U223" s="706"/>
      <c r="V223" s="722"/>
      <c r="W223" s="722"/>
      <c r="X223" s="722"/>
      <c r="Y223" s="735"/>
      <c r="Z223" s="704"/>
      <c r="AA223" s="722"/>
      <c r="AB223" s="722"/>
      <c r="AC223" s="722"/>
      <c r="AD223" s="722"/>
      <c r="AE223" s="722"/>
      <c r="AF223" s="722"/>
      <c r="AG223" s="722"/>
      <c r="AH223" s="722"/>
      <c r="AI223" s="721"/>
      <c r="AJ223" s="857"/>
      <c r="AK223" s="704"/>
      <c r="AL223" s="713" t="s">
        <v>57</v>
      </c>
      <c r="AM223" s="722"/>
      <c r="AN223" s="722"/>
      <c r="AO223" s="721"/>
      <c r="AP223" s="871"/>
      <c r="AQ223" s="730"/>
      <c r="AR223" s="709"/>
      <c r="AS223" s="710"/>
      <c r="AT223" s="723"/>
      <c r="AU223" s="724"/>
    </row>
    <row r="224" spans="1:47" ht="56.25" customHeight="1">
      <c r="A224" s="1051"/>
      <c r="B224" s="918"/>
      <c r="C224" s="912"/>
      <c r="D224" s="545" t="s">
        <v>624</v>
      </c>
      <c r="E224" s="527" t="s">
        <v>124</v>
      </c>
      <c r="F224" s="392" t="s">
        <v>57</v>
      </c>
      <c r="G224" s="450" t="s">
        <v>388</v>
      </c>
      <c r="H224" s="466"/>
      <c r="I224" s="704"/>
      <c r="J224" s="702"/>
      <c r="K224" s="721"/>
      <c r="L224" s="704"/>
      <c r="M224" s="722"/>
      <c r="N224" s="721"/>
      <c r="O224" s="705"/>
      <c r="P224" s="721"/>
      <c r="Q224" s="704"/>
      <c r="R224" s="702"/>
      <c r="S224" s="713"/>
      <c r="T224" s="722"/>
      <c r="U224" s="706"/>
      <c r="V224" s="722"/>
      <c r="W224" s="722"/>
      <c r="X224" s="722"/>
      <c r="Y224" s="735"/>
      <c r="Z224" s="704"/>
      <c r="AA224" s="722"/>
      <c r="AB224" s="722"/>
      <c r="AC224" s="722"/>
      <c r="AD224" s="722"/>
      <c r="AE224" s="722"/>
      <c r="AF224" s="722"/>
      <c r="AG224" s="722"/>
      <c r="AH224" s="722"/>
      <c r="AI224" s="721"/>
      <c r="AJ224" s="857"/>
      <c r="AK224" s="714" t="s">
        <v>57</v>
      </c>
      <c r="AL224" s="713" t="s">
        <v>57</v>
      </c>
      <c r="AM224" s="722"/>
      <c r="AN224" s="722"/>
      <c r="AO224" s="721"/>
      <c r="AP224" s="871"/>
      <c r="AQ224" s="730"/>
      <c r="AR224" s="709"/>
      <c r="AS224" s="710"/>
      <c r="AT224" s="723"/>
      <c r="AU224" s="724"/>
    </row>
    <row r="225" spans="1:47" ht="56.25" customHeight="1">
      <c r="A225" s="1051"/>
      <c r="B225" s="918"/>
      <c r="C225" s="912"/>
      <c r="D225" s="545" t="s">
        <v>625</v>
      </c>
      <c r="E225" s="527" t="s">
        <v>124</v>
      </c>
      <c r="F225" s="392" t="s">
        <v>57</v>
      </c>
      <c r="G225" s="450" t="s">
        <v>388</v>
      </c>
      <c r="H225" s="466"/>
      <c r="I225" s="704"/>
      <c r="J225" s="702"/>
      <c r="K225" s="729" t="s">
        <v>57</v>
      </c>
      <c r="L225" s="704"/>
      <c r="M225" s="722"/>
      <c r="N225" s="721"/>
      <c r="O225" s="705"/>
      <c r="P225" s="703"/>
      <c r="Q225" s="714" t="s">
        <v>57</v>
      </c>
      <c r="R225" s="702"/>
      <c r="S225" s="713" t="s">
        <v>57</v>
      </c>
      <c r="T225" s="722"/>
      <c r="U225" s="706"/>
      <c r="V225" s="722"/>
      <c r="W225" s="722"/>
      <c r="X225" s="722"/>
      <c r="Y225" s="735"/>
      <c r="Z225" s="704"/>
      <c r="AA225" s="722"/>
      <c r="AB225" s="722"/>
      <c r="AC225" s="722"/>
      <c r="AD225" s="722"/>
      <c r="AE225" s="722"/>
      <c r="AF225" s="722"/>
      <c r="AG225" s="722"/>
      <c r="AH225" s="722"/>
      <c r="AI225" s="721"/>
      <c r="AJ225" s="857"/>
      <c r="AK225" s="714" t="s">
        <v>57</v>
      </c>
      <c r="AL225" s="722"/>
      <c r="AM225" s="722"/>
      <c r="AN225" s="722"/>
      <c r="AO225" s="721"/>
      <c r="AP225" s="871"/>
      <c r="AQ225" s="731"/>
      <c r="AR225" s="709"/>
      <c r="AS225" s="710"/>
      <c r="AT225" s="723"/>
      <c r="AU225" s="724"/>
    </row>
    <row r="226" spans="1:47" ht="68.25" customHeight="1" thickBot="1">
      <c r="A226" s="1052"/>
      <c r="B226" s="1033"/>
      <c r="C226" s="916"/>
      <c r="D226" s="546" t="s">
        <v>626</v>
      </c>
      <c r="E226" s="529" t="s">
        <v>124</v>
      </c>
      <c r="F226" s="404" t="s">
        <v>57</v>
      </c>
      <c r="G226" s="451" t="s">
        <v>388</v>
      </c>
      <c r="H226" s="467"/>
      <c r="I226" s="704"/>
      <c r="J226" s="702"/>
      <c r="K226" s="729" t="s">
        <v>57</v>
      </c>
      <c r="L226" s="704"/>
      <c r="M226" s="722"/>
      <c r="N226" s="721"/>
      <c r="O226" s="705"/>
      <c r="P226" s="721"/>
      <c r="Q226" s="714" t="s">
        <v>57</v>
      </c>
      <c r="R226" s="702"/>
      <c r="S226" s="722"/>
      <c r="T226" s="722"/>
      <c r="U226" s="706"/>
      <c r="V226" s="722"/>
      <c r="W226" s="722"/>
      <c r="X226" s="722"/>
      <c r="Y226" s="735"/>
      <c r="Z226" s="704"/>
      <c r="AA226" s="722"/>
      <c r="AB226" s="722"/>
      <c r="AC226" s="722"/>
      <c r="AD226" s="722"/>
      <c r="AE226" s="722"/>
      <c r="AF226" s="722"/>
      <c r="AG226" s="722"/>
      <c r="AH226" s="722"/>
      <c r="AI226" s="721"/>
      <c r="AJ226" s="857"/>
      <c r="AK226" s="714" t="s">
        <v>57</v>
      </c>
      <c r="AL226" s="713" t="s">
        <v>57</v>
      </c>
      <c r="AM226" s="722"/>
      <c r="AN226" s="722"/>
      <c r="AO226" s="721"/>
      <c r="AP226" s="878"/>
      <c r="AQ226" s="716"/>
      <c r="AR226" s="709"/>
      <c r="AS226" s="710"/>
      <c r="AT226" s="723"/>
      <c r="AU226" s="724"/>
    </row>
    <row r="227" spans="1:47" ht="56.25" customHeight="1">
      <c r="A227" s="1041" t="s">
        <v>104</v>
      </c>
      <c r="B227" s="1034"/>
      <c r="C227" s="896" t="s">
        <v>438</v>
      </c>
      <c r="D227" s="424" t="s">
        <v>627</v>
      </c>
      <c r="E227" s="410" t="s">
        <v>143</v>
      </c>
      <c r="F227" s="410" t="s">
        <v>57</v>
      </c>
      <c r="G227" s="441" t="s">
        <v>148</v>
      </c>
      <c r="H227" s="459" t="s">
        <v>127</v>
      </c>
      <c r="I227" s="704"/>
      <c r="J227" s="702"/>
      <c r="K227" s="721"/>
      <c r="L227" s="704"/>
      <c r="M227" s="722"/>
      <c r="N227" s="721"/>
      <c r="O227" s="705"/>
      <c r="P227" s="721"/>
      <c r="Q227" s="704"/>
      <c r="R227" s="702"/>
      <c r="S227" s="722"/>
      <c r="T227" s="722"/>
      <c r="U227" s="706"/>
      <c r="V227" s="722"/>
      <c r="W227" s="722"/>
      <c r="X227" s="722"/>
      <c r="Y227" s="735"/>
      <c r="Z227" s="704"/>
      <c r="AA227" s="722"/>
      <c r="AB227" s="722"/>
      <c r="AC227" s="722"/>
      <c r="AD227" s="722"/>
      <c r="AE227" s="722"/>
      <c r="AF227" s="722"/>
      <c r="AG227" s="722"/>
      <c r="AH227" s="722"/>
      <c r="AI227" s="721"/>
      <c r="AJ227" s="857"/>
      <c r="AK227" s="704"/>
      <c r="AL227" s="722"/>
      <c r="AM227" s="722"/>
      <c r="AN227" s="722"/>
      <c r="AO227" s="721"/>
      <c r="AP227" s="873"/>
      <c r="AQ227" s="716"/>
      <c r="AR227" s="709"/>
      <c r="AS227" s="710"/>
      <c r="AT227" s="723"/>
      <c r="AU227" s="724"/>
    </row>
    <row r="228" spans="1:47" ht="56.25" customHeight="1">
      <c r="A228" s="1042"/>
      <c r="B228" s="981"/>
      <c r="C228" s="897"/>
      <c r="D228" s="422" t="s">
        <v>628</v>
      </c>
      <c r="E228" s="409" t="s">
        <v>143</v>
      </c>
      <c r="F228" s="396" t="s">
        <v>57</v>
      </c>
      <c r="G228" s="438" t="s">
        <v>148</v>
      </c>
      <c r="H228" s="461" t="s">
        <v>127</v>
      </c>
      <c r="I228" s="704"/>
      <c r="J228" s="702"/>
      <c r="K228" s="721"/>
      <c r="L228" s="704"/>
      <c r="M228" s="722"/>
      <c r="N228" s="721"/>
      <c r="O228" s="705"/>
      <c r="P228" s="721"/>
      <c r="Q228" s="704"/>
      <c r="R228" s="702"/>
      <c r="S228" s="722"/>
      <c r="T228" s="722"/>
      <c r="U228" s="706"/>
      <c r="V228" s="722"/>
      <c r="W228" s="722"/>
      <c r="X228" s="722"/>
      <c r="Y228" s="735"/>
      <c r="Z228" s="704"/>
      <c r="AA228" s="722"/>
      <c r="AB228" s="722"/>
      <c r="AC228" s="722"/>
      <c r="AD228" s="722"/>
      <c r="AE228" s="722"/>
      <c r="AF228" s="722"/>
      <c r="AG228" s="722"/>
      <c r="AH228" s="722"/>
      <c r="AI228" s="721"/>
      <c r="AJ228" s="857"/>
      <c r="AK228" s="704"/>
      <c r="AL228" s="722"/>
      <c r="AM228" s="722"/>
      <c r="AN228" s="722"/>
      <c r="AO228" s="721"/>
      <c r="AP228" s="873"/>
      <c r="AQ228" s="716"/>
      <c r="AR228" s="709"/>
      <c r="AS228" s="710"/>
      <c r="AT228" s="723"/>
      <c r="AU228" s="724"/>
    </row>
    <row r="229" spans="1:47" ht="56.25" customHeight="1">
      <c r="A229" s="1043" t="s">
        <v>104</v>
      </c>
      <c r="B229" s="958"/>
      <c r="C229" s="898" t="s">
        <v>439</v>
      </c>
      <c r="D229" s="422" t="s">
        <v>629</v>
      </c>
      <c r="E229" s="396" t="s">
        <v>124</v>
      </c>
      <c r="F229" s="413"/>
      <c r="G229" s="439"/>
      <c r="H229" s="485" t="s">
        <v>127</v>
      </c>
      <c r="I229" s="643"/>
      <c r="J229" s="629"/>
      <c r="K229" s="638"/>
      <c r="L229" s="643"/>
      <c r="M229" s="635"/>
      <c r="N229" s="638"/>
      <c r="O229" s="618"/>
      <c r="P229" s="631"/>
      <c r="Q229" s="643"/>
      <c r="R229" s="629"/>
      <c r="S229" s="635"/>
      <c r="T229" s="635"/>
      <c r="U229" s="626"/>
      <c r="V229" s="635"/>
      <c r="W229" s="635"/>
      <c r="X229" s="635"/>
      <c r="Y229" s="691"/>
      <c r="Z229" s="643"/>
      <c r="AA229" s="635"/>
      <c r="AB229" s="635"/>
      <c r="AC229" s="635"/>
      <c r="AD229" s="635"/>
      <c r="AE229" s="635"/>
      <c r="AF229" s="635"/>
      <c r="AG229" s="635"/>
      <c r="AH229" s="635"/>
      <c r="AI229" s="638"/>
      <c r="AJ229" s="855"/>
      <c r="AK229" s="643"/>
      <c r="AL229" s="635"/>
      <c r="AM229" s="635"/>
      <c r="AN229" s="635"/>
      <c r="AO229" s="638"/>
      <c r="AP229" s="866"/>
      <c r="AQ229" s="685"/>
      <c r="AR229" s="689"/>
      <c r="AS229" s="690"/>
      <c r="AT229" s="630" t="s">
        <v>57</v>
      </c>
      <c r="AU229" s="688"/>
    </row>
    <row r="230" spans="1:47" ht="56.25" customHeight="1">
      <c r="A230" s="1043"/>
      <c r="B230" s="959"/>
      <c r="C230" s="899"/>
      <c r="D230" s="422" t="s">
        <v>630</v>
      </c>
      <c r="E230" s="396" t="s">
        <v>124</v>
      </c>
      <c r="F230" s="392" t="s">
        <v>57</v>
      </c>
      <c r="G230" s="442" t="s">
        <v>388</v>
      </c>
      <c r="H230" s="460" t="s">
        <v>127</v>
      </c>
      <c r="I230" s="704"/>
      <c r="J230" s="702"/>
      <c r="K230" s="721"/>
      <c r="L230" s="704"/>
      <c r="M230" s="722"/>
      <c r="N230" s="721"/>
      <c r="O230" s="736"/>
      <c r="P230" s="721"/>
      <c r="Q230" s="714" t="s">
        <v>57</v>
      </c>
      <c r="R230" s="702"/>
      <c r="S230" s="722"/>
      <c r="T230" s="722"/>
      <c r="U230" s="726"/>
      <c r="V230" s="722"/>
      <c r="W230" s="722"/>
      <c r="X230" s="722"/>
      <c r="Y230" s="735"/>
      <c r="Z230" s="704"/>
      <c r="AA230" s="722"/>
      <c r="AB230" s="722"/>
      <c r="AC230" s="722"/>
      <c r="AD230" s="722"/>
      <c r="AE230" s="722"/>
      <c r="AF230" s="722"/>
      <c r="AG230" s="722"/>
      <c r="AH230" s="722"/>
      <c r="AI230" s="721"/>
      <c r="AJ230" s="859"/>
      <c r="AK230" s="704"/>
      <c r="AL230" s="722"/>
      <c r="AM230" s="713" t="s">
        <v>57</v>
      </c>
      <c r="AN230" s="722"/>
      <c r="AO230" s="721"/>
      <c r="AP230" s="873"/>
      <c r="AQ230" s="716"/>
      <c r="AR230" s="709"/>
      <c r="AS230" s="710"/>
      <c r="AT230" s="714" t="s">
        <v>57</v>
      </c>
      <c r="AU230" s="712"/>
    </row>
    <row r="231" spans="1:47" ht="56.25" customHeight="1">
      <c r="A231" s="1043"/>
      <c r="B231" s="959"/>
      <c r="C231" s="899"/>
      <c r="D231" s="422" t="s">
        <v>631</v>
      </c>
      <c r="E231" s="396" t="s">
        <v>124</v>
      </c>
      <c r="F231" s="392" t="s">
        <v>57</v>
      </c>
      <c r="G231" s="438" t="s">
        <v>140</v>
      </c>
      <c r="H231" s="461" t="s">
        <v>127</v>
      </c>
      <c r="I231" s="704"/>
      <c r="J231" s="702"/>
      <c r="K231" s="721"/>
      <c r="L231" s="704"/>
      <c r="M231" s="722"/>
      <c r="N231" s="721"/>
      <c r="O231" s="705"/>
      <c r="P231" s="721"/>
      <c r="Q231" s="704"/>
      <c r="R231" s="702"/>
      <c r="S231" s="722"/>
      <c r="T231" s="722"/>
      <c r="U231" s="706"/>
      <c r="V231" s="722"/>
      <c r="W231" s="722"/>
      <c r="X231" s="722"/>
      <c r="Y231" s="735"/>
      <c r="Z231" s="704"/>
      <c r="AA231" s="722"/>
      <c r="AB231" s="722"/>
      <c r="AC231" s="722"/>
      <c r="AD231" s="722"/>
      <c r="AE231" s="722"/>
      <c r="AF231" s="722"/>
      <c r="AG231" s="722"/>
      <c r="AH231" s="722"/>
      <c r="AI231" s="721"/>
      <c r="AJ231" s="859"/>
      <c r="AK231" s="704"/>
      <c r="AL231" s="722"/>
      <c r="AM231" s="722"/>
      <c r="AN231" s="722"/>
      <c r="AO231" s="721"/>
      <c r="AP231" s="873"/>
      <c r="AQ231" s="716"/>
      <c r="AR231" s="709"/>
      <c r="AS231" s="710"/>
      <c r="AT231" s="714" t="s">
        <v>57</v>
      </c>
      <c r="AU231" s="712"/>
    </row>
    <row r="232" spans="1:47" ht="56.25" customHeight="1">
      <c r="A232" s="1043"/>
      <c r="B232" s="959"/>
      <c r="C232" s="899"/>
      <c r="D232" s="422" t="s">
        <v>632</v>
      </c>
      <c r="E232" s="396" t="s">
        <v>124</v>
      </c>
      <c r="F232" s="413"/>
      <c r="G232" s="548"/>
      <c r="H232" s="485" t="s">
        <v>127</v>
      </c>
      <c r="I232" s="643"/>
      <c r="J232" s="629"/>
      <c r="K232" s="638"/>
      <c r="L232" s="643"/>
      <c r="M232" s="635"/>
      <c r="N232" s="638"/>
      <c r="O232" s="618"/>
      <c r="P232" s="638"/>
      <c r="Q232" s="643"/>
      <c r="R232" s="629"/>
      <c r="S232" s="637" t="s">
        <v>57</v>
      </c>
      <c r="T232" s="635"/>
      <c r="U232" s="626"/>
      <c r="V232" s="635"/>
      <c r="W232" s="635"/>
      <c r="X232" s="635"/>
      <c r="Y232" s="691"/>
      <c r="Z232" s="643"/>
      <c r="AA232" s="635"/>
      <c r="AB232" s="635"/>
      <c r="AC232" s="635"/>
      <c r="AD232" s="635"/>
      <c r="AE232" s="635"/>
      <c r="AF232" s="635"/>
      <c r="AG232" s="635"/>
      <c r="AH232" s="635"/>
      <c r="AI232" s="638"/>
      <c r="AJ232" s="846"/>
      <c r="AK232" s="630" t="s">
        <v>57</v>
      </c>
      <c r="AL232" s="635"/>
      <c r="AM232" s="635"/>
      <c r="AN232" s="635"/>
      <c r="AO232" s="638"/>
      <c r="AP232" s="868"/>
      <c r="AQ232" s="685"/>
      <c r="AR232" s="689"/>
      <c r="AS232" s="690"/>
      <c r="AT232" s="687"/>
      <c r="AU232" s="688"/>
    </row>
    <row r="233" spans="1:47" ht="56.25" customHeight="1">
      <c r="A233" s="1044" t="s">
        <v>104</v>
      </c>
      <c r="B233" s="980"/>
      <c r="C233" s="900" t="s">
        <v>440</v>
      </c>
      <c r="D233" s="422" t="s">
        <v>633</v>
      </c>
      <c r="E233" s="396" t="s">
        <v>124</v>
      </c>
      <c r="F233" s="392" t="s">
        <v>57</v>
      </c>
      <c r="G233" s="438" t="s">
        <v>389</v>
      </c>
      <c r="H233" s="461"/>
      <c r="I233" s="701"/>
      <c r="J233" s="702"/>
      <c r="K233" s="703"/>
      <c r="L233" s="704"/>
      <c r="M233" s="702"/>
      <c r="N233" s="703"/>
      <c r="O233" s="714" t="s">
        <v>57</v>
      </c>
      <c r="P233" s="703"/>
      <c r="Q233" s="701"/>
      <c r="R233" s="702"/>
      <c r="S233" s="713" t="s">
        <v>57</v>
      </c>
      <c r="T233" s="702"/>
      <c r="U233" s="706"/>
      <c r="V233" s="702"/>
      <c r="W233" s="702"/>
      <c r="X233" s="702"/>
      <c r="Y233" s="707"/>
      <c r="Z233" s="701"/>
      <c r="AA233" s="702"/>
      <c r="AB233" s="702"/>
      <c r="AC233" s="702"/>
      <c r="AD233" s="702"/>
      <c r="AE233" s="702"/>
      <c r="AF233" s="702"/>
      <c r="AG233" s="702"/>
      <c r="AH233" s="702"/>
      <c r="AI233" s="703"/>
      <c r="AJ233" s="859"/>
      <c r="AK233" s="701"/>
      <c r="AL233" s="702"/>
      <c r="AM233" s="702"/>
      <c r="AN233" s="702"/>
      <c r="AO233" s="703"/>
      <c r="AP233" s="844"/>
      <c r="AQ233" s="716"/>
      <c r="AR233" s="709"/>
      <c r="AS233" s="710"/>
      <c r="AT233" s="711"/>
      <c r="AU233" s="712"/>
    </row>
    <row r="234" spans="1:47" ht="56.25" customHeight="1">
      <c r="A234" s="1042"/>
      <c r="B234" s="981"/>
      <c r="C234" s="897"/>
      <c r="D234" s="422" t="s">
        <v>634</v>
      </c>
      <c r="E234" s="396" t="s">
        <v>124</v>
      </c>
      <c r="F234" s="413"/>
      <c r="G234" s="548"/>
      <c r="H234" s="485"/>
      <c r="I234" s="640"/>
      <c r="J234" s="629"/>
      <c r="K234" s="633"/>
      <c r="L234" s="643"/>
      <c r="M234" s="632"/>
      <c r="N234" s="633"/>
      <c r="O234" s="618"/>
      <c r="P234" s="633"/>
      <c r="Q234" s="641"/>
      <c r="R234" s="629"/>
      <c r="S234" s="637" t="s">
        <v>57</v>
      </c>
      <c r="T234" s="632"/>
      <c r="U234" s="626"/>
      <c r="V234" s="632"/>
      <c r="W234" s="632"/>
      <c r="X234" s="632"/>
      <c r="Y234" s="683"/>
      <c r="Z234" s="641"/>
      <c r="AA234" s="632"/>
      <c r="AB234" s="629"/>
      <c r="AC234" s="629"/>
      <c r="AD234" s="632"/>
      <c r="AE234" s="632"/>
      <c r="AF234" s="629"/>
      <c r="AG234" s="632"/>
      <c r="AH234" s="632"/>
      <c r="AI234" s="633"/>
      <c r="AJ234" s="855"/>
      <c r="AK234" s="630" t="s">
        <v>57</v>
      </c>
      <c r="AL234" s="629"/>
      <c r="AM234" s="629"/>
      <c r="AN234" s="632"/>
      <c r="AO234" s="633"/>
      <c r="AP234" s="611"/>
      <c r="AQ234" s="685"/>
      <c r="AR234" s="689"/>
      <c r="AS234" s="690"/>
      <c r="AT234" s="682"/>
      <c r="AU234" s="684"/>
    </row>
    <row r="235" spans="1:47" ht="56.25" customHeight="1">
      <c r="A235" s="1042"/>
      <c r="B235" s="981"/>
      <c r="C235" s="897"/>
      <c r="D235" s="422" t="s">
        <v>635</v>
      </c>
      <c r="E235" s="396" t="s">
        <v>124</v>
      </c>
      <c r="F235" s="392" t="s">
        <v>57</v>
      </c>
      <c r="G235" s="438" t="s">
        <v>80</v>
      </c>
      <c r="H235" s="461"/>
      <c r="I235" s="701"/>
      <c r="J235" s="702"/>
      <c r="K235" s="703"/>
      <c r="L235" s="704"/>
      <c r="M235" s="702"/>
      <c r="N235" s="703"/>
      <c r="O235" s="725"/>
      <c r="P235" s="703"/>
      <c r="Q235" s="701"/>
      <c r="R235" s="702"/>
      <c r="S235" s="702"/>
      <c r="T235" s="702"/>
      <c r="U235" s="726"/>
      <c r="V235" s="702"/>
      <c r="W235" s="702"/>
      <c r="X235" s="702"/>
      <c r="Y235" s="707"/>
      <c r="Z235" s="701"/>
      <c r="AA235" s="702"/>
      <c r="AB235" s="702"/>
      <c r="AC235" s="702"/>
      <c r="AD235" s="702"/>
      <c r="AE235" s="702"/>
      <c r="AF235" s="702"/>
      <c r="AG235" s="702"/>
      <c r="AH235" s="702"/>
      <c r="AI235" s="703"/>
      <c r="AJ235" s="859"/>
      <c r="AK235" s="701"/>
      <c r="AL235" s="702"/>
      <c r="AM235" s="702"/>
      <c r="AN235" s="702"/>
      <c r="AO235" s="703"/>
      <c r="AP235" s="844"/>
      <c r="AQ235" s="716"/>
      <c r="AR235" s="709"/>
      <c r="AS235" s="710"/>
      <c r="AT235" s="711"/>
      <c r="AU235" s="712"/>
    </row>
    <row r="236" spans="1:47" ht="56.25" customHeight="1">
      <c r="A236" s="1042"/>
      <c r="B236" s="981"/>
      <c r="C236" s="897"/>
      <c r="D236" s="422" t="s">
        <v>636</v>
      </c>
      <c r="E236" s="396" t="s">
        <v>124</v>
      </c>
      <c r="F236" s="413"/>
      <c r="G236" s="439"/>
      <c r="H236" s="485"/>
      <c r="I236" s="640"/>
      <c r="J236" s="629"/>
      <c r="K236" s="631"/>
      <c r="L236" s="643"/>
      <c r="M236" s="629"/>
      <c r="N236" s="631"/>
      <c r="O236" s="618"/>
      <c r="P236" s="631"/>
      <c r="Q236" s="640"/>
      <c r="R236" s="629"/>
      <c r="S236" s="637" t="s">
        <v>57</v>
      </c>
      <c r="T236" s="629"/>
      <c r="U236" s="626"/>
      <c r="V236" s="629"/>
      <c r="W236" s="629"/>
      <c r="X236" s="629"/>
      <c r="Y236" s="683"/>
      <c r="Z236" s="640"/>
      <c r="AA236" s="629"/>
      <c r="AB236" s="637" t="s">
        <v>57</v>
      </c>
      <c r="AC236" s="629"/>
      <c r="AD236" s="629"/>
      <c r="AE236" s="629"/>
      <c r="AF236" s="629"/>
      <c r="AG236" s="629"/>
      <c r="AH236" s="629"/>
      <c r="AI236" s="631"/>
      <c r="AJ236" s="855"/>
      <c r="AK236" s="640"/>
      <c r="AL236" s="629"/>
      <c r="AM236" s="629"/>
      <c r="AN236" s="629"/>
      <c r="AO236" s="631"/>
      <c r="AP236" s="611"/>
      <c r="AQ236" s="685"/>
      <c r="AR236" s="689"/>
      <c r="AS236" s="690"/>
      <c r="AT236" s="682"/>
      <c r="AU236" s="684"/>
    </row>
    <row r="237" spans="1:47" ht="56.25" customHeight="1">
      <c r="A237" s="1042"/>
      <c r="B237" s="981"/>
      <c r="C237" s="897"/>
      <c r="D237" s="422" t="s">
        <v>637</v>
      </c>
      <c r="E237" s="396" t="s">
        <v>124</v>
      </c>
      <c r="F237" s="413"/>
      <c r="G237" s="439"/>
      <c r="H237" s="485"/>
      <c r="I237" s="640"/>
      <c r="J237" s="629"/>
      <c r="K237" s="631"/>
      <c r="L237" s="643"/>
      <c r="M237" s="629"/>
      <c r="N237" s="631"/>
      <c r="O237" s="618"/>
      <c r="P237" s="631"/>
      <c r="Q237" s="640"/>
      <c r="R237" s="629"/>
      <c r="S237" s="637" t="s">
        <v>57</v>
      </c>
      <c r="T237" s="629"/>
      <c r="U237" s="626"/>
      <c r="V237" s="629"/>
      <c r="W237" s="629"/>
      <c r="X237" s="629"/>
      <c r="Y237" s="683"/>
      <c r="Z237" s="640"/>
      <c r="AA237" s="629"/>
      <c r="AB237" s="629"/>
      <c r="AC237" s="629"/>
      <c r="AD237" s="629"/>
      <c r="AE237" s="629"/>
      <c r="AF237" s="629"/>
      <c r="AG237" s="629"/>
      <c r="AH237" s="629"/>
      <c r="AI237" s="631"/>
      <c r="AJ237" s="855"/>
      <c r="AK237" s="640"/>
      <c r="AL237" s="637" t="s">
        <v>57</v>
      </c>
      <c r="AM237" s="629"/>
      <c r="AN237" s="629"/>
      <c r="AO237" s="631"/>
      <c r="AP237" s="611"/>
      <c r="AQ237" s="685"/>
      <c r="AR237" s="689"/>
      <c r="AS237" s="690"/>
      <c r="AT237" s="682"/>
      <c r="AU237" s="684"/>
    </row>
    <row r="238" spans="1:47" ht="56.25" customHeight="1">
      <c r="A238" s="1042"/>
      <c r="B238" s="981"/>
      <c r="C238" s="897"/>
      <c r="D238" s="422" t="s">
        <v>638</v>
      </c>
      <c r="E238" s="396" t="s">
        <v>124</v>
      </c>
      <c r="F238" s="413"/>
      <c r="G238" s="439"/>
      <c r="H238" s="485"/>
      <c r="I238" s="640"/>
      <c r="J238" s="629"/>
      <c r="K238" s="631"/>
      <c r="L238" s="643"/>
      <c r="M238" s="629"/>
      <c r="N238" s="631"/>
      <c r="O238" s="618"/>
      <c r="P238" s="631"/>
      <c r="Q238" s="640"/>
      <c r="R238" s="629"/>
      <c r="S238" s="637" t="s">
        <v>57</v>
      </c>
      <c r="T238" s="629"/>
      <c r="U238" s="626"/>
      <c r="V238" s="629"/>
      <c r="W238" s="629"/>
      <c r="X238" s="629"/>
      <c r="Y238" s="683"/>
      <c r="Z238" s="640"/>
      <c r="AA238" s="629"/>
      <c r="AB238" s="629"/>
      <c r="AC238" s="629"/>
      <c r="AD238" s="629"/>
      <c r="AE238" s="629"/>
      <c r="AF238" s="629"/>
      <c r="AG238" s="629"/>
      <c r="AH238" s="629"/>
      <c r="AI238" s="631"/>
      <c r="AJ238" s="855"/>
      <c r="AK238" s="640"/>
      <c r="AL238" s="629"/>
      <c r="AM238" s="629"/>
      <c r="AN238" s="629"/>
      <c r="AO238" s="631"/>
      <c r="AP238" s="611"/>
      <c r="AQ238" s="685"/>
      <c r="AR238" s="689"/>
      <c r="AS238" s="690"/>
      <c r="AT238" s="682"/>
      <c r="AU238" s="684"/>
    </row>
    <row r="239" spans="1:47" ht="56.25" customHeight="1">
      <c r="A239" s="1042"/>
      <c r="B239" s="981"/>
      <c r="C239" s="897"/>
      <c r="D239" s="422" t="s">
        <v>639</v>
      </c>
      <c r="E239" s="396" t="s">
        <v>124</v>
      </c>
      <c r="F239" s="392" t="s">
        <v>57</v>
      </c>
      <c r="G239" s="442" t="s">
        <v>388</v>
      </c>
      <c r="H239" s="460"/>
      <c r="I239" s="701"/>
      <c r="J239" s="702"/>
      <c r="K239" s="703"/>
      <c r="L239" s="704"/>
      <c r="M239" s="702"/>
      <c r="N239" s="703"/>
      <c r="O239" s="705"/>
      <c r="P239" s="703"/>
      <c r="Q239" s="701"/>
      <c r="R239" s="702"/>
      <c r="S239" s="713" t="s">
        <v>57</v>
      </c>
      <c r="T239" s="702"/>
      <c r="U239" s="706"/>
      <c r="V239" s="702"/>
      <c r="W239" s="702"/>
      <c r="X239" s="702"/>
      <c r="Y239" s="707"/>
      <c r="Z239" s="701"/>
      <c r="AA239" s="702"/>
      <c r="AB239" s="702"/>
      <c r="AC239" s="702"/>
      <c r="AD239" s="702"/>
      <c r="AE239" s="702"/>
      <c r="AF239" s="702"/>
      <c r="AG239" s="702"/>
      <c r="AH239" s="702"/>
      <c r="AI239" s="703"/>
      <c r="AJ239" s="859"/>
      <c r="AK239" s="701"/>
      <c r="AL239" s="702"/>
      <c r="AM239" s="702"/>
      <c r="AN239" s="702"/>
      <c r="AO239" s="703"/>
      <c r="AP239" s="871"/>
      <c r="AQ239" s="716"/>
      <c r="AR239" s="709"/>
      <c r="AS239" s="710"/>
      <c r="AT239" s="711"/>
      <c r="AU239" s="712"/>
    </row>
    <row r="240" spans="1:47" ht="56.25" customHeight="1">
      <c r="A240" s="1042"/>
      <c r="B240" s="981"/>
      <c r="C240" s="897"/>
      <c r="D240" s="422" t="s">
        <v>640</v>
      </c>
      <c r="E240" s="396" t="s">
        <v>124</v>
      </c>
      <c r="F240" s="392" t="s">
        <v>57</v>
      </c>
      <c r="G240" s="438" t="s">
        <v>389</v>
      </c>
      <c r="H240" s="461"/>
      <c r="I240" s="701"/>
      <c r="J240" s="702"/>
      <c r="K240" s="703"/>
      <c r="L240" s="704"/>
      <c r="M240" s="702"/>
      <c r="N240" s="703"/>
      <c r="O240" s="705"/>
      <c r="P240" s="703"/>
      <c r="Q240" s="701"/>
      <c r="R240" s="702"/>
      <c r="S240" s="702"/>
      <c r="T240" s="702"/>
      <c r="U240" s="706"/>
      <c r="V240" s="702"/>
      <c r="W240" s="702"/>
      <c r="X240" s="702"/>
      <c r="Y240" s="707"/>
      <c r="Z240" s="701"/>
      <c r="AA240" s="702"/>
      <c r="AB240" s="702"/>
      <c r="AC240" s="702"/>
      <c r="AD240" s="702"/>
      <c r="AE240" s="702"/>
      <c r="AF240" s="702"/>
      <c r="AG240" s="702"/>
      <c r="AH240" s="702"/>
      <c r="AI240" s="703"/>
      <c r="AJ240" s="859"/>
      <c r="AK240" s="701"/>
      <c r="AL240" s="702"/>
      <c r="AM240" s="702"/>
      <c r="AN240" s="702"/>
      <c r="AO240" s="703"/>
      <c r="AP240" s="871"/>
      <c r="AQ240" s="716"/>
      <c r="AR240" s="709"/>
      <c r="AS240" s="710"/>
      <c r="AT240" s="711"/>
      <c r="AU240" s="712"/>
    </row>
    <row r="241" spans="1:47" ht="56.25" customHeight="1">
      <c r="A241" s="1042"/>
      <c r="B241" s="981"/>
      <c r="C241" s="897"/>
      <c r="D241" s="422" t="s">
        <v>641</v>
      </c>
      <c r="E241" s="396" t="s">
        <v>124</v>
      </c>
      <c r="F241" s="413"/>
      <c r="G241" s="439"/>
      <c r="H241" s="485"/>
      <c r="I241" s="640"/>
      <c r="J241" s="629"/>
      <c r="K241" s="631"/>
      <c r="L241" s="643"/>
      <c r="M241" s="629"/>
      <c r="N241" s="631"/>
      <c r="O241" s="618"/>
      <c r="P241" s="631"/>
      <c r="Q241" s="640"/>
      <c r="R241" s="629"/>
      <c r="S241" s="694"/>
      <c r="T241" s="629"/>
      <c r="U241" s="626"/>
      <c r="V241" s="629"/>
      <c r="W241" s="629"/>
      <c r="X241" s="629"/>
      <c r="Y241" s="683"/>
      <c r="Z241" s="640"/>
      <c r="AA241" s="629"/>
      <c r="AB241" s="629"/>
      <c r="AC241" s="629"/>
      <c r="AD241" s="629"/>
      <c r="AE241" s="629"/>
      <c r="AF241" s="629"/>
      <c r="AG241" s="629"/>
      <c r="AH241" s="629"/>
      <c r="AI241" s="631"/>
      <c r="AJ241" s="855"/>
      <c r="AK241" s="630" t="s">
        <v>57</v>
      </c>
      <c r="AL241" s="629"/>
      <c r="AM241" s="629"/>
      <c r="AN241" s="629"/>
      <c r="AO241" s="631"/>
      <c r="AP241" s="865"/>
      <c r="AQ241" s="685"/>
      <c r="AR241" s="689"/>
      <c r="AS241" s="690"/>
      <c r="AT241" s="682"/>
      <c r="AU241" s="684"/>
    </row>
    <row r="242" spans="1:47" ht="56.25" customHeight="1">
      <c r="A242" s="1042"/>
      <c r="B242" s="981"/>
      <c r="C242" s="897"/>
      <c r="D242" s="561" t="s">
        <v>675</v>
      </c>
      <c r="E242" s="396" t="s">
        <v>124</v>
      </c>
      <c r="F242" s="392" t="s">
        <v>57</v>
      </c>
      <c r="G242" s="442" t="s">
        <v>388</v>
      </c>
      <c r="H242" s="460"/>
      <c r="I242" s="701"/>
      <c r="J242" s="702"/>
      <c r="K242" s="703"/>
      <c r="L242" s="704"/>
      <c r="M242" s="702"/>
      <c r="N242" s="703"/>
      <c r="O242" s="705"/>
      <c r="P242" s="703"/>
      <c r="Q242" s="701"/>
      <c r="R242" s="702"/>
      <c r="S242" s="702"/>
      <c r="T242" s="702"/>
      <c r="U242" s="706"/>
      <c r="V242" s="702"/>
      <c r="W242" s="702"/>
      <c r="X242" s="702"/>
      <c r="Y242" s="707"/>
      <c r="Z242" s="701"/>
      <c r="AA242" s="702"/>
      <c r="AB242" s="702"/>
      <c r="AC242" s="702"/>
      <c r="AD242" s="702"/>
      <c r="AE242" s="702"/>
      <c r="AF242" s="702"/>
      <c r="AG242" s="702"/>
      <c r="AH242" s="702"/>
      <c r="AI242" s="703"/>
      <c r="AJ242" s="859"/>
      <c r="AK242" s="714" t="s">
        <v>57</v>
      </c>
      <c r="AL242" s="702"/>
      <c r="AM242" s="702"/>
      <c r="AN242" s="702"/>
      <c r="AO242" s="703"/>
      <c r="AP242" s="844"/>
      <c r="AQ242" s="716"/>
      <c r="AR242" s="709"/>
      <c r="AS242" s="710"/>
      <c r="AT242" s="711"/>
      <c r="AU242" s="712"/>
    </row>
    <row r="243" spans="1:47" ht="69.75" customHeight="1" thickBot="1">
      <c r="A243" s="1045"/>
      <c r="B243" s="982"/>
      <c r="C243" s="901"/>
      <c r="D243" s="423" t="s">
        <v>642</v>
      </c>
      <c r="E243" s="402" t="s">
        <v>124</v>
      </c>
      <c r="F243" s="404" t="s">
        <v>57</v>
      </c>
      <c r="G243" s="452" t="s">
        <v>81</v>
      </c>
      <c r="H243" s="464"/>
      <c r="I243" s="737"/>
      <c r="J243" s="738"/>
      <c r="K243" s="739"/>
      <c r="L243" s="740"/>
      <c r="M243" s="738"/>
      <c r="N243" s="739"/>
      <c r="O243" s="741"/>
      <c r="P243" s="739"/>
      <c r="Q243" s="737"/>
      <c r="R243" s="738"/>
      <c r="S243" s="738"/>
      <c r="T243" s="738"/>
      <c r="U243" s="742"/>
      <c r="V243" s="738"/>
      <c r="W243" s="738"/>
      <c r="X243" s="738"/>
      <c r="Y243" s="743"/>
      <c r="Z243" s="737"/>
      <c r="AA243" s="738"/>
      <c r="AB243" s="738"/>
      <c r="AC243" s="738"/>
      <c r="AD243" s="738"/>
      <c r="AE243" s="738"/>
      <c r="AF243" s="738"/>
      <c r="AG243" s="738"/>
      <c r="AH243" s="738"/>
      <c r="AI243" s="739"/>
      <c r="AJ243" s="860"/>
      <c r="AK243" s="744" t="s">
        <v>57</v>
      </c>
      <c r="AL243" s="738"/>
      <c r="AM243" s="738"/>
      <c r="AN243" s="738"/>
      <c r="AO243" s="739"/>
      <c r="AP243" s="882"/>
      <c r="AQ243" s="745"/>
      <c r="AR243" s="746"/>
      <c r="AS243" s="747"/>
      <c r="AT243" s="748"/>
      <c r="AU243" s="749"/>
    </row>
    <row r="244" spans="1:47">
      <c r="G244" s="453"/>
      <c r="H244" s="468"/>
    </row>
    <row r="245" spans="1:47">
      <c r="G245" s="453"/>
      <c r="H245" s="468"/>
    </row>
    <row r="246" spans="1:47">
      <c r="D246" s="421"/>
      <c r="E246" s="412"/>
      <c r="F246" s="412"/>
      <c r="G246" s="453"/>
      <c r="H246" s="468"/>
    </row>
    <row r="247" spans="1:47">
      <c r="D247" s="421"/>
      <c r="E247" s="412"/>
      <c r="F247" s="412"/>
      <c r="G247" s="453"/>
      <c r="H247" s="468"/>
    </row>
    <row r="248" spans="1:47">
      <c r="D248" s="421"/>
      <c r="E248" s="412"/>
      <c r="F248" s="412"/>
      <c r="G248" s="453"/>
      <c r="H248" s="468"/>
    </row>
    <row r="249" spans="1:47">
      <c r="D249" s="421"/>
      <c r="E249" s="412"/>
      <c r="F249" s="412"/>
      <c r="G249" s="453"/>
      <c r="H249" s="468"/>
    </row>
    <row r="250" spans="1:47">
      <c r="D250" s="421"/>
      <c r="E250" s="412"/>
      <c r="F250" s="412"/>
      <c r="G250" s="453"/>
      <c r="H250" s="468"/>
    </row>
    <row r="251" spans="1:47">
      <c r="G251" s="453"/>
      <c r="H251" s="468"/>
    </row>
    <row r="252" spans="1:47">
      <c r="G252" s="453"/>
      <c r="H252" s="468"/>
    </row>
    <row r="253" spans="1:47">
      <c r="G253" s="453"/>
      <c r="H253" s="468"/>
    </row>
    <row r="254" spans="1:47">
      <c r="G254" s="453"/>
      <c r="H254" s="468"/>
    </row>
    <row r="255" spans="1:47">
      <c r="G255" s="453"/>
      <c r="H255" s="468"/>
    </row>
    <row r="256" spans="1:47">
      <c r="G256" s="453"/>
      <c r="H256" s="468"/>
    </row>
    <row r="257" spans="4:8" ht="29.25">
      <c r="D257" s="131"/>
      <c r="G257" s="453"/>
      <c r="H257" s="468"/>
    </row>
    <row r="258" spans="4:8">
      <c r="G258" s="453"/>
      <c r="H258" s="468"/>
    </row>
    <row r="259" spans="4:8">
      <c r="G259" s="453"/>
      <c r="H259" s="468"/>
    </row>
    <row r="260" spans="4:8">
      <c r="G260" s="453"/>
      <c r="H260" s="468"/>
    </row>
    <row r="261" spans="4:8">
      <c r="G261" s="453"/>
      <c r="H261" s="468"/>
    </row>
    <row r="262" spans="4:8">
      <c r="G262" s="453"/>
      <c r="H262" s="468"/>
    </row>
    <row r="263" spans="4:8">
      <c r="G263" s="453"/>
      <c r="H263" s="468"/>
    </row>
    <row r="264" spans="4:8">
      <c r="G264" s="453"/>
      <c r="H264" s="468"/>
    </row>
    <row r="265" spans="4:8">
      <c r="G265" s="453"/>
      <c r="H265" s="468"/>
    </row>
    <row r="266" spans="4:8">
      <c r="G266" s="453"/>
      <c r="H266" s="468"/>
    </row>
    <row r="267" spans="4:8">
      <c r="G267" s="453"/>
      <c r="H267" s="468"/>
    </row>
    <row r="268" spans="4:8">
      <c r="G268" s="453"/>
      <c r="H268" s="468"/>
    </row>
    <row r="269" spans="4:8">
      <c r="G269" s="453"/>
      <c r="H269" s="468"/>
    </row>
    <row r="270" spans="4:8">
      <c r="G270" s="453"/>
      <c r="H270" s="468"/>
    </row>
    <row r="271" spans="4:8">
      <c r="G271" s="453"/>
      <c r="H271" s="468"/>
    </row>
    <row r="272" spans="4:8">
      <c r="G272" s="453"/>
      <c r="H272" s="468"/>
    </row>
    <row r="273" spans="7:8">
      <c r="G273" s="453"/>
      <c r="H273" s="468"/>
    </row>
    <row r="274" spans="7:8">
      <c r="G274" s="453"/>
      <c r="H274" s="468"/>
    </row>
    <row r="275" spans="7:8">
      <c r="G275" s="453"/>
      <c r="H275" s="468"/>
    </row>
    <row r="276" spans="7:8">
      <c r="G276" s="453"/>
      <c r="H276" s="468"/>
    </row>
    <row r="277" spans="7:8">
      <c r="G277" s="453"/>
      <c r="H277" s="468"/>
    </row>
    <row r="278" spans="7:8">
      <c r="G278" s="453"/>
      <c r="H278" s="468"/>
    </row>
    <row r="279" spans="7:8">
      <c r="G279" s="453"/>
      <c r="H279" s="468"/>
    </row>
    <row r="280" spans="7:8">
      <c r="G280" s="453"/>
      <c r="H280" s="468"/>
    </row>
    <row r="281" spans="7:8">
      <c r="G281" s="453"/>
      <c r="H281" s="468"/>
    </row>
    <row r="282" spans="7:8">
      <c r="G282" s="453"/>
      <c r="H282" s="468"/>
    </row>
    <row r="283" spans="7:8">
      <c r="G283" s="453"/>
      <c r="H283" s="468"/>
    </row>
    <row r="284" spans="7:8">
      <c r="G284" s="453"/>
      <c r="H284" s="468"/>
    </row>
    <row r="285" spans="7:8">
      <c r="G285" s="453"/>
      <c r="H285" s="468"/>
    </row>
    <row r="286" spans="7:8">
      <c r="G286" s="453"/>
      <c r="H286" s="468"/>
    </row>
    <row r="287" spans="7:8">
      <c r="G287" s="453"/>
      <c r="H287" s="468"/>
    </row>
    <row r="288" spans="7:8">
      <c r="G288" s="453"/>
      <c r="H288" s="468"/>
    </row>
    <row r="289" spans="7:8">
      <c r="G289" s="453"/>
      <c r="H289" s="468"/>
    </row>
    <row r="290" spans="7:8">
      <c r="G290" s="453"/>
      <c r="H290" s="468"/>
    </row>
    <row r="291" spans="7:8">
      <c r="G291" s="453"/>
      <c r="H291" s="468"/>
    </row>
    <row r="292" spans="7:8">
      <c r="G292" s="453"/>
      <c r="H292" s="468"/>
    </row>
    <row r="293" spans="7:8">
      <c r="G293" s="453"/>
      <c r="H293" s="468"/>
    </row>
    <row r="294" spans="7:8">
      <c r="G294" s="453"/>
      <c r="H294" s="468"/>
    </row>
    <row r="295" spans="7:8">
      <c r="G295" s="453"/>
      <c r="H295" s="468"/>
    </row>
    <row r="296" spans="7:8">
      <c r="G296" s="453"/>
      <c r="H296" s="468"/>
    </row>
    <row r="297" spans="7:8">
      <c r="G297" s="453"/>
      <c r="H297" s="468"/>
    </row>
    <row r="298" spans="7:8">
      <c r="G298" s="453"/>
      <c r="H298" s="468"/>
    </row>
    <row r="299" spans="7:8">
      <c r="G299" s="453"/>
      <c r="H299" s="468"/>
    </row>
    <row r="300" spans="7:8">
      <c r="G300" s="453"/>
      <c r="H300" s="468"/>
    </row>
    <row r="301" spans="7:8">
      <c r="G301" s="453"/>
      <c r="H301" s="468"/>
    </row>
    <row r="302" spans="7:8">
      <c r="G302" s="453"/>
      <c r="H302" s="468"/>
    </row>
    <row r="303" spans="7:8">
      <c r="G303" s="453"/>
      <c r="H303" s="468"/>
    </row>
    <row r="304" spans="7:8">
      <c r="G304" s="453"/>
      <c r="H304" s="468"/>
    </row>
    <row r="305" spans="7:8">
      <c r="G305" s="453"/>
      <c r="H305" s="468"/>
    </row>
    <row r="306" spans="7:8">
      <c r="G306" s="453"/>
      <c r="H306" s="468"/>
    </row>
    <row r="307" spans="7:8">
      <c r="G307" s="453"/>
      <c r="H307" s="468"/>
    </row>
    <row r="308" spans="7:8">
      <c r="G308" s="453"/>
      <c r="H308" s="468"/>
    </row>
    <row r="309" spans="7:8">
      <c r="G309" s="453"/>
      <c r="H309" s="468"/>
    </row>
    <row r="310" spans="7:8">
      <c r="G310" s="453"/>
      <c r="H310" s="468"/>
    </row>
    <row r="311" spans="7:8">
      <c r="G311" s="453"/>
      <c r="H311" s="468"/>
    </row>
    <row r="312" spans="7:8">
      <c r="G312" s="453"/>
      <c r="H312" s="468"/>
    </row>
    <row r="313" spans="7:8">
      <c r="G313" s="453"/>
      <c r="H313" s="468"/>
    </row>
    <row r="314" spans="7:8">
      <c r="G314" s="453"/>
      <c r="H314" s="468"/>
    </row>
    <row r="315" spans="7:8">
      <c r="G315" s="453"/>
      <c r="H315" s="468"/>
    </row>
    <row r="316" spans="7:8">
      <c r="G316" s="453"/>
      <c r="H316" s="468"/>
    </row>
    <row r="317" spans="7:8">
      <c r="G317" s="453"/>
      <c r="H317" s="468"/>
    </row>
    <row r="318" spans="7:8">
      <c r="G318" s="453"/>
      <c r="H318" s="468"/>
    </row>
    <row r="319" spans="7:8">
      <c r="G319" s="453"/>
      <c r="H319" s="468"/>
    </row>
    <row r="320" spans="7:8">
      <c r="G320" s="453"/>
      <c r="H320" s="468"/>
    </row>
    <row r="321" spans="7:8">
      <c r="G321" s="453"/>
      <c r="H321" s="468"/>
    </row>
    <row r="322" spans="7:8">
      <c r="G322" s="453"/>
      <c r="H322" s="468"/>
    </row>
    <row r="323" spans="7:8">
      <c r="G323" s="453"/>
      <c r="H323" s="468"/>
    </row>
    <row r="324" spans="7:8">
      <c r="G324" s="453"/>
      <c r="H324" s="468"/>
    </row>
    <row r="325" spans="7:8">
      <c r="G325" s="453"/>
      <c r="H325" s="468"/>
    </row>
    <row r="326" spans="7:8">
      <c r="G326" s="453"/>
      <c r="H326" s="468"/>
    </row>
    <row r="327" spans="7:8">
      <c r="G327" s="453"/>
      <c r="H327" s="468"/>
    </row>
    <row r="328" spans="7:8">
      <c r="G328" s="453"/>
      <c r="H328" s="468"/>
    </row>
    <row r="329" spans="7:8">
      <c r="G329" s="453"/>
      <c r="H329" s="468"/>
    </row>
    <row r="330" spans="7:8">
      <c r="G330" s="453"/>
      <c r="H330" s="468"/>
    </row>
    <row r="331" spans="7:8">
      <c r="G331" s="453"/>
      <c r="H331" s="468"/>
    </row>
    <row r="332" spans="7:8">
      <c r="G332" s="453"/>
      <c r="H332" s="468"/>
    </row>
    <row r="333" spans="7:8">
      <c r="G333" s="453"/>
      <c r="H333" s="468"/>
    </row>
    <row r="334" spans="7:8">
      <c r="G334" s="453"/>
      <c r="H334" s="468"/>
    </row>
    <row r="335" spans="7:8">
      <c r="G335" s="453"/>
      <c r="H335" s="468"/>
    </row>
    <row r="336" spans="7:8">
      <c r="G336" s="453"/>
      <c r="H336" s="468"/>
    </row>
    <row r="337" spans="7:8">
      <c r="G337" s="453"/>
      <c r="H337" s="468"/>
    </row>
    <row r="338" spans="7:8">
      <c r="G338" s="453"/>
      <c r="H338" s="468"/>
    </row>
    <row r="339" spans="7:8">
      <c r="G339" s="453"/>
      <c r="H339" s="468"/>
    </row>
    <row r="340" spans="7:8">
      <c r="G340" s="453"/>
      <c r="H340" s="468"/>
    </row>
    <row r="341" spans="7:8">
      <c r="G341" s="453"/>
      <c r="H341" s="468"/>
    </row>
    <row r="342" spans="7:8">
      <c r="G342" s="453"/>
      <c r="H342" s="468"/>
    </row>
    <row r="343" spans="7:8">
      <c r="G343" s="453"/>
      <c r="H343" s="468"/>
    </row>
    <row r="344" spans="7:8">
      <c r="G344" s="453"/>
      <c r="H344" s="468"/>
    </row>
    <row r="345" spans="7:8">
      <c r="G345" s="453"/>
      <c r="H345" s="468"/>
    </row>
    <row r="346" spans="7:8">
      <c r="G346" s="453"/>
      <c r="H346" s="468"/>
    </row>
    <row r="347" spans="7:8">
      <c r="G347" s="453"/>
      <c r="H347" s="468"/>
    </row>
    <row r="348" spans="7:8">
      <c r="G348" s="453"/>
      <c r="H348" s="468"/>
    </row>
    <row r="349" spans="7:8">
      <c r="G349" s="453"/>
      <c r="H349" s="468"/>
    </row>
    <row r="350" spans="7:8">
      <c r="G350" s="453"/>
      <c r="H350" s="468"/>
    </row>
    <row r="351" spans="7:8">
      <c r="G351" s="453"/>
      <c r="H351" s="468"/>
    </row>
    <row r="352" spans="7:8">
      <c r="G352" s="453"/>
      <c r="H352" s="468"/>
    </row>
    <row r="353" spans="7:8">
      <c r="G353" s="453"/>
      <c r="H353" s="468"/>
    </row>
    <row r="354" spans="7:8">
      <c r="G354" s="453"/>
      <c r="H354" s="468"/>
    </row>
    <row r="355" spans="7:8">
      <c r="G355" s="453"/>
      <c r="H355" s="468"/>
    </row>
    <row r="356" spans="7:8">
      <c r="G356" s="453"/>
      <c r="H356" s="468"/>
    </row>
    <row r="357" spans="7:8">
      <c r="G357" s="453"/>
      <c r="H357" s="468"/>
    </row>
    <row r="358" spans="7:8">
      <c r="G358" s="453"/>
      <c r="H358" s="468"/>
    </row>
    <row r="359" spans="7:8">
      <c r="G359" s="453"/>
      <c r="H359" s="468"/>
    </row>
    <row r="360" spans="7:8">
      <c r="G360" s="453"/>
      <c r="H360" s="468"/>
    </row>
    <row r="361" spans="7:8">
      <c r="G361" s="453"/>
      <c r="H361" s="468"/>
    </row>
    <row r="362" spans="7:8">
      <c r="G362" s="453"/>
      <c r="H362" s="468"/>
    </row>
    <row r="363" spans="7:8">
      <c r="G363" s="453"/>
      <c r="H363" s="468"/>
    </row>
    <row r="364" spans="7:8">
      <c r="G364" s="453"/>
      <c r="H364" s="468"/>
    </row>
    <row r="365" spans="7:8">
      <c r="G365" s="453"/>
      <c r="H365" s="468"/>
    </row>
    <row r="366" spans="7:8">
      <c r="G366" s="453"/>
      <c r="H366" s="468"/>
    </row>
    <row r="367" spans="7:8">
      <c r="G367" s="453"/>
      <c r="H367" s="468"/>
    </row>
    <row r="368" spans="7:8">
      <c r="G368" s="453"/>
      <c r="H368" s="468"/>
    </row>
    <row r="369" spans="7:8">
      <c r="G369" s="453"/>
      <c r="H369" s="468"/>
    </row>
    <row r="370" spans="7:8">
      <c r="G370" s="453"/>
      <c r="H370" s="468"/>
    </row>
    <row r="371" spans="7:8">
      <c r="G371" s="453"/>
      <c r="H371" s="468"/>
    </row>
    <row r="372" spans="7:8">
      <c r="G372" s="453"/>
      <c r="H372" s="468"/>
    </row>
    <row r="373" spans="7:8">
      <c r="G373" s="453"/>
      <c r="H373" s="468"/>
    </row>
    <row r="374" spans="7:8">
      <c r="G374" s="453"/>
      <c r="H374" s="468"/>
    </row>
    <row r="375" spans="7:8">
      <c r="G375" s="453"/>
      <c r="H375" s="468"/>
    </row>
    <row r="376" spans="7:8">
      <c r="G376" s="453"/>
      <c r="H376" s="468"/>
    </row>
    <row r="377" spans="7:8">
      <c r="G377" s="453"/>
      <c r="H377" s="468"/>
    </row>
    <row r="378" spans="7:8">
      <c r="G378" s="453"/>
      <c r="H378" s="468"/>
    </row>
    <row r="379" spans="7:8">
      <c r="G379" s="453"/>
      <c r="H379" s="468"/>
    </row>
    <row r="380" spans="7:8">
      <c r="G380" s="453"/>
      <c r="H380" s="468"/>
    </row>
    <row r="381" spans="7:8">
      <c r="G381" s="453"/>
      <c r="H381" s="468"/>
    </row>
    <row r="382" spans="7:8">
      <c r="G382" s="453"/>
      <c r="H382" s="468"/>
    </row>
    <row r="383" spans="7:8">
      <c r="G383" s="453"/>
      <c r="H383" s="468"/>
    </row>
    <row r="384" spans="7:8">
      <c r="G384" s="453"/>
      <c r="H384" s="468"/>
    </row>
    <row r="385" spans="7:8">
      <c r="G385" s="453"/>
      <c r="H385" s="468"/>
    </row>
    <row r="386" spans="7:8">
      <c r="G386" s="453"/>
      <c r="H386" s="468"/>
    </row>
    <row r="387" spans="7:8">
      <c r="G387" s="453"/>
      <c r="H387" s="468"/>
    </row>
    <row r="388" spans="7:8">
      <c r="G388" s="453"/>
      <c r="H388" s="468"/>
    </row>
    <row r="389" spans="7:8">
      <c r="G389" s="453"/>
      <c r="H389" s="468"/>
    </row>
    <row r="390" spans="7:8">
      <c r="G390" s="453"/>
      <c r="H390" s="468"/>
    </row>
    <row r="391" spans="7:8">
      <c r="G391" s="453"/>
      <c r="H391" s="468"/>
    </row>
    <row r="392" spans="7:8">
      <c r="G392" s="453"/>
      <c r="H392" s="468"/>
    </row>
    <row r="393" spans="7:8">
      <c r="G393" s="453"/>
      <c r="H393" s="468"/>
    </row>
    <row r="394" spans="7:8">
      <c r="G394" s="453"/>
      <c r="H394" s="468"/>
    </row>
    <row r="395" spans="7:8">
      <c r="G395" s="453"/>
      <c r="H395" s="468"/>
    </row>
    <row r="396" spans="7:8">
      <c r="G396" s="453"/>
      <c r="H396" s="468"/>
    </row>
    <row r="397" spans="7:8">
      <c r="G397" s="453"/>
      <c r="H397" s="468"/>
    </row>
    <row r="398" spans="7:8">
      <c r="G398" s="453"/>
      <c r="H398" s="468"/>
    </row>
    <row r="399" spans="7:8">
      <c r="G399" s="453"/>
      <c r="H399" s="468"/>
    </row>
    <row r="400" spans="7:8">
      <c r="G400" s="453"/>
      <c r="H400" s="468"/>
    </row>
    <row r="401" spans="7:8">
      <c r="G401" s="453"/>
      <c r="H401" s="468"/>
    </row>
    <row r="402" spans="7:8">
      <c r="G402" s="453"/>
      <c r="H402" s="468"/>
    </row>
    <row r="403" spans="7:8">
      <c r="G403" s="453"/>
      <c r="H403" s="468"/>
    </row>
    <row r="404" spans="7:8">
      <c r="G404" s="453"/>
      <c r="H404" s="468"/>
    </row>
    <row r="405" spans="7:8">
      <c r="G405" s="453"/>
      <c r="H405" s="468"/>
    </row>
    <row r="406" spans="7:8">
      <c r="G406" s="453"/>
      <c r="H406" s="468"/>
    </row>
    <row r="407" spans="7:8">
      <c r="G407" s="453"/>
      <c r="H407" s="468"/>
    </row>
    <row r="408" spans="7:8">
      <c r="G408" s="453"/>
      <c r="H408" s="468"/>
    </row>
    <row r="409" spans="7:8">
      <c r="G409" s="453"/>
      <c r="H409" s="468"/>
    </row>
    <row r="410" spans="7:8">
      <c r="G410" s="453"/>
      <c r="H410" s="468"/>
    </row>
    <row r="411" spans="7:8">
      <c r="G411" s="453"/>
      <c r="H411" s="468"/>
    </row>
    <row r="412" spans="7:8">
      <c r="G412" s="453"/>
      <c r="H412" s="468"/>
    </row>
    <row r="413" spans="7:8">
      <c r="G413" s="453"/>
      <c r="H413" s="468"/>
    </row>
    <row r="414" spans="7:8">
      <c r="G414" s="453"/>
      <c r="H414" s="468"/>
    </row>
    <row r="415" spans="7:8">
      <c r="G415" s="453"/>
      <c r="H415" s="468"/>
    </row>
    <row r="416" spans="7:8">
      <c r="G416" s="453"/>
      <c r="H416" s="468"/>
    </row>
    <row r="417" spans="7:8">
      <c r="G417" s="453"/>
      <c r="H417" s="468"/>
    </row>
    <row r="418" spans="7:8">
      <c r="G418" s="453"/>
      <c r="H418" s="468"/>
    </row>
    <row r="419" spans="7:8">
      <c r="G419" s="453"/>
      <c r="H419" s="468"/>
    </row>
    <row r="420" spans="7:8">
      <c r="G420" s="453"/>
      <c r="H420" s="468"/>
    </row>
    <row r="421" spans="7:8">
      <c r="G421" s="453"/>
      <c r="H421" s="468"/>
    </row>
    <row r="422" spans="7:8">
      <c r="G422" s="453"/>
      <c r="H422" s="468"/>
    </row>
    <row r="423" spans="7:8">
      <c r="G423" s="453"/>
      <c r="H423" s="468"/>
    </row>
    <row r="424" spans="7:8">
      <c r="G424" s="453"/>
      <c r="H424" s="468"/>
    </row>
    <row r="425" spans="7:8">
      <c r="G425" s="453"/>
      <c r="H425" s="468"/>
    </row>
    <row r="426" spans="7:8">
      <c r="G426" s="453"/>
      <c r="H426" s="468"/>
    </row>
    <row r="427" spans="7:8">
      <c r="G427" s="453"/>
      <c r="H427" s="468"/>
    </row>
    <row r="428" spans="7:8">
      <c r="G428" s="453"/>
      <c r="H428" s="468"/>
    </row>
    <row r="429" spans="7:8">
      <c r="G429" s="453"/>
      <c r="H429" s="468"/>
    </row>
    <row r="430" spans="7:8">
      <c r="G430" s="453"/>
      <c r="H430" s="468"/>
    </row>
    <row r="431" spans="7:8">
      <c r="G431" s="453"/>
      <c r="H431" s="468"/>
    </row>
    <row r="432" spans="7:8">
      <c r="G432" s="453"/>
      <c r="H432" s="468"/>
    </row>
    <row r="433" spans="7:8">
      <c r="G433" s="453"/>
      <c r="H433" s="468"/>
    </row>
    <row r="434" spans="7:8">
      <c r="G434" s="453"/>
      <c r="H434" s="468"/>
    </row>
    <row r="435" spans="7:8">
      <c r="G435" s="453"/>
      <c r="H435" s="468"/>
    </row>
    <row r="436" spans="7:8">
      <c r="G436" s="453"/>
      <c r="H436" s="468"/>
    </row>
    <row r="437" spans="7:8">
      <c r="G437" s="453"/>
      <c r="H437" s="468"/>
    </row>
    <row r="438" spans="7:8">
      <c r="G438" s="453"/>
      <c r="H438" s="468"/>
    </row>
    <row r="439" spans="7:8">
      <c r="G439" s="453"/>
      <c r="H439" s="468"/>
    </row>
    <row r="440" spans="7:8">
      <c r="G440" s="453"/>
      <c r="H440" s="468"/>
    </row>
    <row r="441" spans="7:8">
      <c r="G441" s="453"/>
      <c r="H441" s="468"/>
    </row>
    <row r="442" spans="7:8">
      <c r="G442" s="453"/>
      <c r="H442" s="468"/>
    </row>
    <row r="443" spans="7:8">
      <c r="G443" s="453"/>
      <c r="H443" s="468"/>
    </row>
    <row r="444" spans="7:8">
      <c r="G444" s="453"/>
      <c r="H444" s="468"/>
    </row>
    <row r="445" spans="7:8">
      <c r="G445" s="453"/>
      <c r="H445" s="468"/>
    </row>
    <row r="446" spans="7:8">
      <c r="G446" s="453"/>
      <c r="H446" s="468"/>
    </row>
    <row r="447" spans="7:8">
      <c r="G447" s="453"/>
      <c r="H447" s="468"/>
    </row>
    <row r="448" spans="7:8">
      <c r="G448" s="453"/>
      <c r="H448" s="468"/>
    </row>
    <row r="449" spans="7:8">
      <c r="G449" s="453"/>
      <c r="H449" s="468"/>
    </row>
    <row r="450" spans="7:8">
      <c r="G450" s="453"/>
      <c r="H450" s="468"/>
    </row>
    <row r="451" spans="7:8">
      <c r="G451" s="453"/>
      <c r="H451" s="468"/>
    </row>
    <row r="452" spans="7:8">
      <c r="G452" s="453"/>
      <c r="H452" s="468"/>
    </row>
    <row r="453" spans="7:8">
      <c r="G453" s="453"/>
      <c r="H453" s="468"/>
    </row>
    <row r="454" spans="7:8">
      <c r="G454" s="453"/>
      <c r="H454" s="468"/>
    </row>
    <row r="455" spans="7:8">
      <c r="G455" s="453"/>
      <c r="H455" s="468"/>
    </row>
    <row r="456" spans="7:8">
      <c r="G456" s="453"/>
      <c r="H456" s="468"/>
    </row>
    <row r="457" spans="7:8">
      <c r="G457" s="453"/>
      <c r="H457" s="468"/>
    </row>
    <row r="458" spans="7:8">
      <c r="G458" s="453"/>
      <c r="H458" s="468"/>
    </row>
    <row r="459" spans="7:8">
      <c r="G459" s="453"/>
      <c r="H459" s="468"/>
    </row>
    <row r="460" spans="7:8">
      <c r="G460" s="453"/>
      <c r="H460" s="468"/>
    </row>
    <row r="461" spans="7:8">
      <c r="G461" s="453"/>
      <c r="H461" s="468"/>
    </row>
    <row r="462" spans="7:8">
      <c r="G462" s="453"/>
      <c r="H462" s="468"/>
    </row>
    <row r="463" spans="7:8">
      <c r="G463" s="453"/>
      <c r="H463" s="468"/>
    </row>
    <row r="464" spans="7:8">
      <c r="G464" s="453"/>
      <c r="H464" s="468"/>
    </row>
    <row r="465" spans="7:8">
      <c r="G465" s="453"/>
      <c r="H465" s="468"/>
    </row>
    <row r="466" spans="7:8">
      <c r="G466" s="453"/>
      <c r="H466" s="468"/>
    </row>
    <row r="467" spans="7:8">
      <c r="G467" s="453"/>
      <c r="H467" s="468"/>
    </row>
    <row r="468" spans="7:8">
      <c r="G468" s="453"/>
      <c r="H468" s="468"/>
    </row>
    <row r="469" spans="7:8">
      <c r="G469" s="453"/>
      <c r="H469" s="468"/>
    </row>
    <row r="470" spans="7:8">
      <c r="G470" s="453"/>
      <c r="H470" s="468"/>
    </row>
    <row r="471" spans="7:8">
      <c r="G471" s="453"/>
      <c r="H471" s="468"/>
    </row>
    <row r="472" spans="7:8">
      <c r="G472" s="453"/>
      <c r="H472" s="468"/>
    </row>
    <row r="473" spans="7:8">
      <c r="G473" s="453"/>
      <c r="H473" s="468"/>
    </row>
    <row r="474" spans="7:8">
      <c r="G474" s="453"/>
      <c r="H474" s="468"/>
    </row>
    <row r="475" spans="7:8">
      <c r="G475" s="453"/>
      <c r="H475" s="468"/>
    </row>
    <row r="476" spans="7:8">
      <c r="G476" s="453"/>
      <c r="H476" s="468"/>
    </row>
    <row r="477" spans="7:8">
      <c r="G477" s="453"/>
      <c r="H477" s="468"/>
    </row>
    <row r="478" spans="7:8">
      <c r="G478" s="453"/>
      <c r="H478" s="468"/>
    </row>
    <row r="479" spans="7:8">
      <c r="G479" s="453"/>
      <c r="H479" s="468"/>
    </row>
    <row r="480" spans="7:8">
      <c r="G480" s="453"/>
      <c r="H480" s="468"/>
    </row>
    <row r="481" spans="7:8">
      <c r="G481" s="453"/>
      <c r="H481" s="468"/>
    </row>
    <row r="482" spans="7:8">
      <c r="G482" s="453"/>
      <c r="H482" s="468"/>
    </row>
    <row r="483" spans="7:8">
      <c r="G483" s="453"/>
      <c r="H483" s="468"/>
    </row>
    <row r="484" spans="7:8">
      <c r="G484" s="453"/>
      <c r="H484" s="468"/>
    </row>
    <row r="485" spans="7:8">
      <c r="G485" s="453"/>
      <c r="H485" s="468"/>
    </row>
    <row r="486" spans="7:8">
      <c r="G486" s="453"/>
      <c r="H486" s="468"/>
    </row>
    <row r="487" spans="7:8">
      <c r="G487" s="453"/>
      <c r="H487" s="468"/>
    </row>
    <row r="488" spans="7:8">
      <c r="G488" s="453"/>
      <c r="H488" s="468"/>
    </row>
    <row r="489" spans="7:8">
      <c r="G489" s="453"/>
      <c r="H489" s="468"/>
    </row>
    <row r="490" spans="7:8">
      <c r="G490" s="453"/>
      <c r="H490" s="468"/>
    </row>
    <row r="491" spans="7:8">
      <c r="G491" s="453"/>
      <c r="H491" s="468"/>
    </row>
    <row r="492" spans="7:8">
      <c r="G492" s="453"/>
      <c r="H492" s="468"/>
    </row>
    <row r="493" spans="7:8">
      <c r="G493" s="453"/>
      <c r="H493" s="468"/>
    </row>
    <row r="494" spans="7:8">
      <c r="G494" s="453"/>
      <c r="H494" s="468"/>
    </row>
    <row r="495" spans="7:8">
      <c r="G495" s="453"/>
      <c r="H495" s="468"/>
    </row>
    <row r="496" spans="7:8">
      <c r="G496" s="453"/>
      <c r="H496" s="468"/>
    </row>
    <row r="497" spans="7:8">
      <c r="G497" s="453"/>
      <c r="H497" s="468"/>
    </row>
    <row r="498" spans="7:8">
      <c r="G498" s="453"/>
      <c r="H498" s="468"/>
    </row>
    <row r="499" spans="7:8">
      <c r="G499" s="453"/>
      <c r="H499" s="468"/>
    </row>
    <row r="500" spans="7:8">
      <c r="G500" s="453"/>
      <c r="H500" s="468"/>
    </row>
    <row r="501" spans="7:8">
      <c r="G501" s="453"/>
      <c r="H501" s="468"/>
    </row>
    <row r="502" spans="7:8">
      <c r="G502" s="453"/>
      <c r="H502" s="468"/>
    </row>
    <row r="503" spans="7:8">
      <c r="G503" s="453"/>
      <c r="H503" s="468"/>
    </row>
    <row r="504" spans="7:8">
      <c r="G504" s="453"/>
      <c r="H504" s="468"/>
    </row>
    <row r="505" spans="7:8">
      <c r="G505" s="453"/>
      <c r="H505" s="468"/>
    </row>
    <row r="506" spans="7:8">
      <c r="G506" s="453"/>
      <c r="H506" s="468"/>
    </row>
    <row r="507" spans="7:8">
      <c r="G507" s="453"/>
      <c r="H507" s="468"/>
    </row>
    <row r="508" spans="7:8">
      <c r="G508" s="453"/>
      <c r="H508" s="468"/>
    </row>
    <row r="509" spans="7:8">
      <c r="G509" s="453"/>
      <c r="H509" s="468"/>
    </row>
    <row r="510" spans="7:8">
      <c r="G510" s="453"/>
      <c r="H510" s="468"/>
    </row>
    <row r="511" spans="7:8">
      <c r="G511" s="453"/>
      <c r="H511" s="468"/>
    </row>
    <row r="512" spans="7:8">
      <c r="G512" s="453"/>
      <c r="H512" s="468"/>
    </row>
    <row r="513" spans="7:8">
      <c r="G513" s="453"/>
      <c r="H513" s="468"/>
    </row>
    <row r="514" spans="7:8">
      <c r="G514" s="453"/>
      <c r="H514" s="468"/>
    </row>
    <row r="515" spans="7:8">
      <c r="G515" s="453"/>
      <c r="H515" s="468"/>
    </row>
    <row r="516" spans="7:8">
      <c r="G516" s="453"/>
      <c r="H516" s="468"/>
    </row>
    <row r="517" spans="7:8">
      <c r="G517" s="453"/>
      <c r="H517" s="468"/>
    </row>
    <row r="518" spans="7:8">
      <c r="G518" s="453"/>
      <c r="H518" s="468"/>
    </row>
    <row r="519" spans="7:8">
      <c r="G519" s="453"/>
      <c r="H519" s="468"/>
    </row>
    <row r="520" spans="7:8">
      <c r="G520" s="453"/>
      <c r="H520" s="468"/>
    </row>
    <row r="521" spans="7:8">
      <c r="G521" s="453"/>
      <c r="H521" s="468"/>
    </row>
    <row r="522" spans="7:8">
      <c r="G522" s="453"/>
      <c r="H522" s="468"/>
    </row>
    <row r="523" spans="7:8">
      <c r="G523" s="453"/>
      <c r="H523" s="468"/>
    </row>
    <row r="524" spans="7:8">
      <c r="G524" s="453"/>
      <c r="H524" s="468"/>
    </row>
    <row r="525" spans="7:8">
      <c r="G525" s="453"/>
      <c r="H525" s="468"/>
    </row>
    <row r="526" spans="7:8">
      <c r="G526" s="453"/>
      <c r="H526" s="468"/>
    </row>
    <row r="527" spans="7:8">
      <c r="G527" s="453"/>
      <c r="H527" s="468"/>
    </row>
    <row r="528" spans="7:8">
      <c r="G528" s="453"/>
      <c r="H528" s="468"/>
    </row>
    <row r="529" spans="7:8">
      <c r="G529" s="453"/>
      <c r="H529" s="468"/>
    </row>
    <row r="530" spans="7:8">
      <c r="G530" s="453"/>
      <c r="H530" s="468"/>
    </row>
    <row r="531" spans="7:8">
      <c r="G531" s="453"/>
      <c r="H531" s="468"/>
    </row>
    <row r="532" spans="7:8">
      <c r="G532" s="453"/>
      <c r="H532" s="468"/>
    </row>
    <row r="533" spans="7:8">
      <c r="G533" s="453"/>
      <c r="H533" s="468"/>
    </row>
    <row r="534" spans="7:8">
      <c r="G534" s="453"/>
      <c r="H534" s="468"/>
    </row>
    <row r="535" spans="7:8">
      <c r="G535" s="453"/>
      <c r="H535" s="468"/>
    </row>
    <row r="536" spans="7:8">
      <c r="G536" s="453"/>
      <c r="H536" s="468"/>
    </row>
    <row r="537" spans="7:8">
      <c r="G537" s="453"/>
      <c r="H537" s="468"/>
    </row>
    <row r="538" spans="7:8">
      <c r="G538" s="453"/>
      <c r="H538" s="468"/>
    </row>
    <row r="539" spans="7:8">
      <c r="G539" s="453"/>
      <c r="H539" s="468"/>
    </row>
    <row r="540" spans="7:8">
      <c r="G540" s="453"/>
      <c r="H540" s="468"/>
    </row>
    <row r="541" spans="7:8">
      <c r="G541" s="453"/>
      <c r="H541" s="468"/>
    </row>
    <row r="542" spans="7:8">
      <c r="G542" s="453"/>
      <c r="H542" s="468"/>
    </row>
    <row r="543" spans="7:8">
      <c r="G543" s="453"/>
      <c r="H543" s="468"/>
    </row>
    <row r="544" spans="7:8">
      <c r="G544" s="453"/>
      <c r="H544" s="468"/>
    </row>
    <row r="545" spans="7:8">
      <c r="G545" s="453"/>
      <c r="H545" s="468"/>
    </row>
    <row r="546" spans="7:8">
      <c r="G546" s="453"/>
      <c r="H546" s="468"/>
    </row>
    <row r="547" spans="7:8">
      <c r="G547" s="453"/>
      <c r="H547" s="468"/>
    </row>
    <row r="548" spans="7:8">
      <c r="G548" s="453"/>
      <c r="H548" s="468"/>
    </row>
    <row r="549" spans="7:8">
      <c r="G549" s="453"/>
      <c r="H549" s="468"/>
    </row>
    <row r="550" spans="7:8">
      <c r="G550" s="453"/>
      <c r="H550" s="468"/>
    </row>
    <row r="551" spans="7:8">
      <c r="G551" s="453"/>
      <c r="H551" s="468"/>
    </row>
    <row r="552" spans="7:8">
      <c r="G552" s="453"/>
      <c r="H552" s="468"/>
    </row>
    <row r="553" spans="7:8">
      <c r="G553" s="453"/>
      <c r="H553" s="468"/>
    </row>
    <row r="554" spans="7:8">
      <c r="G554" s="453"/>
      <c r="H554" s="468"/>
    </row>
    <row r="555" spans="7:8">
      <c r="G555" s="453"/>
      <c r="H555" s="468"/>
    </row>
    <row r="556" spans="7:8">
      <c r="G556" s="453"/>
      <c r="H556" s="468"/>
    </row>
    <row r="557" spans="7:8">
      <c r="G557" s="453"/>
      <c r="H557" s="468"/>
    </row>
    <row r="558" spans="7:8">
      <c r="G558" s="453"/>
      <c r="H558" s="468"/>
    </row>
    <row r="559" spans="7:8">
      <c r="G559" s="453"/>
      <c r="H559" s="468"/>
    </row>
    <row r="560" spans="7:8">
      <c r="G560" s="453"/>
      <c r="H560" s="468"/>
    </row>
    <row r="561" spans="7:8">
      <c r="G561" s="453"/>
      <c r="H561" s="468"/>
    </row>
    <row r="562" spans="7:8">
      <c r="G562" s="453"/>
      <c r="H562" s="468"/>
    </row>
    <row r="563" spans="7:8">
      <c r="G563" s="453"/>
      <c r="H563" s="468"/>
    </row>
    <row r="564" spans="7:8">
      <c r="G564" s="453"/>
      <c r="H564" s="468"/>
    </row>
    <row r="565" spans="7:8">
      <c r="G565" s="453"/>
      <c r="H565" s="468"/>
    </row>
    <row r="566" spans="7:8">
      <c r="G566" s="453"/>
      <c r="H566" s="468"/>
    </row>
    <row r="567" spans="7:8">
      <c r="G567" s="453"/>
      <c r="H567" s="468"/>
    </row>
    <row r="568" spans="7:8">
      <c r="G568" s="453"/>
      <c r="H568" s="468"/>
    </row>
    <row r="569" spans="7:8">
      <c r="G569" s="453"/>
      <c r="H569" s="468"/>
    </row>
    <row r="570" spans="7:8">
      <c r="G570" s="453"/>
      <c r="H570" s="468"/>
    </row>
    <row r="571" spans="7:8">
      <c r="G571" s="453"/>
      <c r="H571" s="468"/>
    </row>
    <row r="572" spans="7:8">
      <c r="G572" s="453"/>
      <c r="H572" s="468"/>
    </row>
    <row r="573" spans="7:8">
      <c r="G573" s="453"/>
      <c r="H573" s="468"/>
    </row>
    <row r="574" spans="7:8">
      <c r="G574" s="453"/>
      <c r="H574" s="468"/>
    </row>
    <row r="575" spans="7:8">
      <c r="G575" s="453"/>
      <c r="H575" s="468"/>
    </row>
    <row r="576" spans="7:8">
      <c r="G576" s="453"/>
      <c r="H576" s="468"/>
    </row>
    <row r="577" spans="7:8">
      <c r="G577" s="453"/>
      <c r="H577" s="468"/>
    </row>
    <row r="578" spans="7:8">
      <c r="G578" s="453"/>
      <c r="H578" s="468"/>
    </row>
    <row r="579" spans="7:8">
      <c r="G579" s="453"/>
      <c r="H579" s="468"/>
    </row>
    <row r="580" spans="7:8">
      <c r="G580" s="453"/>
      <c r="H580" s="468"/>
    </row>
    <row r="581" spans="7:8">
      <c r="G581" s="453"/>
      <c r="H581" s="468"/>
    </row>
    <row r="582" spans="7:8">
      <c r="G582" s="453"/>
      <c r="H582" s="468"/>
    </row>
    <row r="583" spans="7:8">
      <c r="G583" s="453"/>
      <c r="H583" s="468"/>
    </row>
    <row r="584" spans="7:8">
      <c r="G584" s="453"/>
      <c r="H584" s="468"/>
    </row>
    <row r="585" spans="7:8">
      <c r="G585" s="453"/>
      <c r="H585" s="468"/>
    </row>
    <row r="586" spans="7:8">
      <c r="G586" s="453"/>
      <c r="H586" s="468"/>
    </row>
    <row r="587" spans="7:8">
      <c r="G587" s="453"/>
      <c r="H587" s="468"/>
    </row>
    <row r="588" spans="7:8">
      <c r="G588" s="453"/>
      <c r="H588" s="468"/>
    </row>
    <row r="589" spans="7:8">
      <c r="G589" s="453"/>
      <c r="H589" s="468"/>
    </row>
    <row r="590" spans="7:8">
      <c r="G590" s="453"/>
      <c r="H590" s="468"/>
    </row>
    <row r="591" spans="7:8">
      <c r="G591" s="453"/>
      <c r="H591" s="468"/>
    </row>
    <row r="592" spans="7:8">
      <c r="G592" s="453"/>
      <c r="H592" s="468"/>
    </row>
    <row r="593" spans="7:8">
      <c r="G593" s="453"/>
      <c r="H593" s="468"/>
    </row>
    <row r="594" spans="7:8">
      <c r="G594" s="453"/>
      <c r="H594" s="468"/>
    </row>
    <row r="595" spans="7:8">
      <c r="G595" s="453"/>
      <c r="H595" s="468"/>
    </row>
    <row r="596" spans="7:8">
      <c r="G596" s="453"/>
      <c r="H596" s="468"/>
    </row>
    <row r="597" spans="7:8">
      <c r="G597" s="453"/>
      <c r="H597" s="468"/>
    </row>
    <row r="598" spans="7:8">
      <c r="G598" s="453"/>
      <c r="H598" s="468"/>
    </row>
    <row r="599" spans="7:8">
      <c r="G599" s="453"/>
      <c r="H599" s="468"/>
    </row>
    <row r="600" spans="7:8">
      <c r="G600" s="453"/>
      <c r="H600" s="468"/>
    </row>
    <row r="601" spans="7:8">
      <c r="G601" s="453"/>
      <c r="H601" s="468"/>
    </row>
    <row r="602" spans="7:8">
      <c r="G602" s="453"/>
      <c r="H602" s="468"/>
    </row>
    <row r="603" spans="7:8">
      <c r="G603" s="453"/>
      <c r="H603" s="468"/>
    </row>
    <row r="604" spans="7:8">
      <c r="G604" s="453"/>
      <c r="H604" s="468"/>
    </row>
    <row r="605" spans="7:8">
      <c r="G605" s="453"/>
      <c r="H605" s="468"/>
    </row>
    <row r="606" spans="7:8">
      <c r="G606" s="453"/>
      <c r="H606" s="468"/>
    </row>
    <row r="607" spans="7:8">
      <c r="G607" s="453"/>
      <c r="H607" s="468"/>
    </row>
    <row r="608" spans="7:8">
      <c r="G608" s="453"/>
      <c r="H608" s="468"/>
    </row>
    <row r="609" spans="7:8">
      <c r="G609" s="453"/>
      <c r="H609" s="468"/>
    </row>
    <row r="610" spans="7:8">
      <c r="G610" s="453"/>
      <c r="H610" s="468"/>
    </row>
    <row r="611" spans="7:8">
      <c r="G611" s="453"/>
      <c r="H611" s="468"/>
    </row>
    <row r="612" spans="7:8">
      <c r="G612" s="453"/>
      <c r="H612" s="468"/>
    </row>
    <row r="613" spans="7:8">
      <c r="G613" s="453"/>
      <c r="H613" s="468"/>
    </row>
    <row r="614" spans="7:8">
      <c r="G614" s="453"/>
      <c r="H614" s="468"/>
    </row>
    <row r="615" spans="7:8">
      <c r="G615" s="453"/>
      <c r="H615" s="468"/>
    </row>
    <row r="616" spans="7:8">
      <c r="G616" s="453"/>
      <c r="H616" s="468"/>
    </row>
    <row r="617" spans="7:8">
      <c r="G617" s="453"/>
      <c r="H617" s="468"/>
    </row>
    <row r="618" spans="7:8">
      <c r="G618" s="453"/>
      <c r="H618" s="468"/>
    </row>
    <row r="619" spans="7:8">
      <c r="G619" s="453"/>
      <c r="H619" s="468"/>
    </row>
    <row r="620" spans="7:8">
      <c r="G620" s="453"/>
      <c r="H620" s="468"/>
    </row>
    <row r="621" spans="7:8">
      <c r="G621" s="453"/>
      <c r="H621" s="468"/>
    </row>
    <row r="622" spans="7:8">
      <c r="G622" s="453"/>
      <c r="H622" s="468"/>
    </row>
    <row r="623" spans="7:8">
      <c r="G623" s="453"/>
      <c r="H623" s="468"/>
    </row>
    <row r="624" spans="7:8">
      <c r="G624" s="453"/>
      <c r="H624" s="468"/>
    </row>
    <row r="625" spans="7:8">
      <c r="G625" s="453"/>
      <c r="H625" s="468"/>
    </row>
    <row r="626" spans="7:8">
      <c r="G626" s="453"/>
      <c r="H626" s="468"/>
    </row>
    <row r="627" spans="7:8">
      <c r="G627" s="453"/>
      <c r="H627" s="468"/>
    </row>
    <row r="628" spans="7:8">
      <c r="G628" s="453"/>
      <c r="H628" s="468"/>
    </row>
    <row r="629" spans="7:8">
      <c r="G629" s="453"/>
      <c r="H629" s="468"/>
    </row>
    <row r="630" spans="7:8">
      <c r="G630" s="453"/>
      <c r="H630" s="468"/>
    </row>
    <row r="631" spans="7:8">
      <c r="G631" s="453"/>
      <c r="H631" s="468"/>
    </row>
    <row r="632" spans="7:8">
      <c r="G632" s="453"/>
      <c r="H632" s="468"/>
    </row>
    <row r="633" spans="7:8">
      <c r="G633" s="453"/>
      <c r="H633" s="468"/>
    </row>
    <row r="634" spans="7:8">
      <c r="G634" s="453"/>
      <c r="H634" s="468"/>
    </row>
    <row r="635" spans="7:8">
      <c r="G635" s="453"/>
      <c r="H635" s="468"/>
    </row>
    <row r="636" spans="7:8">
      <c r="G636" s="453"/>
      <c r="H636" s="468"/>
    </row>
    <row r="637" spans="7:8">
      <c r="G637" s="453"/>
      <c r="H637" s="468"/>
    </row>
    <row r="638" spans="7:8">
      <c r="G638" s="453"/>
      <c r="H638" s="468"/>
    </row>
    <row r="639" spans="7:8">
      <c r="G639" s="453"/>
      <c r="H639" s="468"/>
    </row>
    <row r="640" spans="7:8">
      <c r="G640" s="453"/>
      <c r="H640" s="468"/>
    </row>
    <row r="641" spans="7:8">
      <c r="G641" s="453"/>
      <c r="H641" s="468"/>
    </row>
    <row r="642" spans="7:8">
      <c r="G642" s="453"/>
      <c r="H642" s="468"/>
    </row>
    <row r="643" spans="7:8">
      <c r="G643" s="453"/>
      <c r="H643" s="468"/>
    </row>
    <row r="644" spans="7:8">
      <c r="G644" s="453"/>
      <c r="H644" s="468"/>
    </row>
    <row r="645" spans="7:8">
      <c r="G645" s="453"/>
      <c r="H645" s="468"/>
    </row>
    <row r="646" spans="7:8">
      <c r="G646" s="453"/>
      <c r="H646" s="468"/>
    </row>
    <row r="647" spans="7:8">
      <c r="G647" s="453"/>
      <c r="H647" s="468"/>
    </row>
    <row r="648" spans="7:8">
      <c r="G648" s="453"/>
      <c r="H648" s="468"/>
    </row>
    <row r="649" spans="7:8">
      <c r="G649" s="453"/>
      <c r="H649" s="468"/>
    </row>
    <row r="650" spans="7:8">
      <c r="G650" s="453"/>
      <c r="H650" s="468"/>
    </row>
    <row r="651" spans="7:8">
      <c r="G651" s="453"/>
      <c r="H651" s="468"/>
    </row>
    <row r="652" spans="7:8">
      <c r="G652" s="453"/>
      <c r="H652" s="468"/>
    </row>
    <row r="653" spans="7:8">
      <c r="G653" s="453"/>
      <c r="H653" s="468"/>
    </row>
    <row r="654" spans="7:8">
      <c r="G654" s="453"/>
      <c r="H654" s="468"/>
    </row>
    <row r="655" spans="7:8">
      <c r="G655" s="453"/>
      <c r="H655" s="468"/>
    </row>
    <row r="656" spans="7:8">
      <c r="G656" s="453"/>
      <c r="H656" s="468"/>
    </row>
    <row r="657" spans="7:8">
      <c r="G657" s="453"/>
      <c r="H657" s="468"/>
    </row>
    <row r="658" spans="7:8">
      <c r="G658" s="453"/>
      <c r="H658" s="468"/>
    </row>
    <row r="659" spans="7:8">
      <c r="G659" s="453"/>
      <c r="H659" s="468"/>
    </row>
    <row r="660" spans="7:8">
      <c r="G660" s="453"/>
      <c r="H660" s="468"/>
    </row>
    <row r="661" spans="7:8">
      <c r="G661" s="453"/>
      <c r="H661" s="468"/>
    </row>
    <row r="662" spans="7:8">
      <c r="G662" s="453"/>
      <c r="H662" s="468"/>
    </row>
    <row r="663" spans="7:8">
      <c r="G663" s="453"/>
      <c r="H663" s="468"/>
    </row>
    <row r="664" spans="7:8">
      <c r="G664" s="453"/>
      <c r="H664" s="468"/>
    </row>
    <row r="665" spans="7:8">
      <c r="G665" s="453"/>
      <c r="H665" s="468"/>
    </row>
    <row r="666" spans="7:8">
      <c r="G666" s="453"/>
      <c r="H666" s="468"/>
    </row>
    <row r="667" spans="7:8">
      <c r="G667" s="453"/>
      <c r="H667" s="468"/>
    </row>
    <row r="668" spans="7:8">
      <c r="G668" s="453"/>
      <c r="H668" s="468"/>
    </row>
    <row r="669" spans="7:8">
      <c r="G669" s="453"/>
      <c r="H669" s="468"/>
    </row>
    <row r="670" spans="7:8">
      <c r="G670" s="453"/>
      <c r="H670" s="468"/>
    </row>
    <row r="671" spans="7:8">
      <c r="G671" s="453"/>
      <c r="H671" s="468"/>
    </row>
    <row r="672" spans="7:8">
      <c r="G672" s="453"/>
      <c r="H672" s="468"/>
    </row>
    <row r="673" spans="7:8">
      <c r="G673" s="453"/>
      <c r="H673" s="468"/>
    </row>
    <row r="674" spans="7:8">
      <c r="G674" s="453"/>
      <c r="H674" s="468"/>
    </row>
    <row r="675" spans="7:8">
      <c r="G675" s="453"/>
      <c r="H675" s="468"/>
    </row>
    <row r="676" spans="7:8">
      <c r="G676" s="453"/>
      <c r="H676" s="468"/>
    </row>
    <row r="677" spans="7:8">
      <c r="G677" s="453"/>
      <c r="H677" s="468"/>
    </row>
    <row r="678" spans="7:8">
      <c r="G678" s="453"/>
      <c r="H678" s="468"/>
    </row>
    <row r="679" spans="7:8">
      <c r="G679" s="453"/>
      <c r="H679" s="468"/>
    </row>
    <row r="680" spans="7:8">
      <c r="G680" s="453"/>
      <c r="H680" s="468"/>
    </row>
    <row r="681" spans="7:8">
      <c r="G681" s="453"/>
      <c r="H681" s="468"/>
    </row>
    <row r="682" spans="7:8">
      <c r="G682" s="453"/>
      <c r="H682" s="468"/>
    </row>
    <row r="683" spans="7:8">
      <c r="G683" s="453"/>
      <c r="H683" s="468"/>
    </row>
    <row r="684" spans="7:8">
      <c r="G684" s="453"/>
      <c r="H684" s="468"/>
    </row>
    <row r="685" spans="7:8">
      <c r="G685" s="453"/>
      <c r="H685" s="468"/>
    </row>
    <row r="686" spans="7:8">
      <c r="G686" s="453"/>
      <c r="H686" s="468"/>
    </row>
    <row r="687" spans="7:8">
      <c r="G687" s="453"/>
      <c r="H687" s="468"/>
    </row>
    <row r="688" spans="7:8">
      <c r="G688" s="453"/>
      <c r="H688" s="468"/>
    </row>
    <row r="689" spans="7:8">
      <c r="G689" s="453"/>
      <c r="H689" s="468"/>
    </row>
    <row r="690" spans="7:8">
      <c r="G690" s="453"/>
      <c r="H690" s="468"/>
    </row>
    <row r="691" spans="7:8">
      <c r="G691" s="453"/>
      <c r="H691" s="468"/>
    </row>
    <row r="692" spans="7:8">
      <c r="G692" s="453"/>
      <c r="H692" s="468"/>
    </row>
    <row r="693" spans="7:8">
      <c r="G693" s="453"/>
      <c r="H693" s="468"/>
    </row>
    <row r="694" spans="7:8">
      <c r="G694" s="453"/>
      <c r="H694" s="468"/>
    </row>
    <row r="695" spans="7:8">
      <c r="G695" s="453"/>
      <c r="H695" s="468"/>
    </row>
    <row r="696" spans="7:8">
      <c r="G696" s="453"/>
      <c r="H696" s="468"/>
    </row>
    <row r="697" spans="7:8">
      <c r="G697" s="453"/>
      <c r="H697" s="468"/>
    </row>
    <row r="698" spans="7:8">
      <c r="G698" s="453"/>
      <c r="H698" s="468"/>
    </row>
    <row r="699" spans="7:8">
      <c r="G699" s="453"/>
      <c r="H699" s="468"/>
    </row>
    <row r="700" spans="7:8">
      <c r="G700" s="453"/>
      <c r="H700" s="468"/>
    </row>
    <row r="701" spans="7:8">
      <c r="G701" s="453"/>
      <c r="H701" s="468"/>
    </row>
    <row r="702" spans="7:8">
      <c r="G702" s="453"/>
      <c r="H702" s="468"/>
    </row>
    <row r="703" spans="7:8">
      <c r="G703" s="453"/>
      <c r="H703" s="468"/>
    </row>
    <row r="704" spans="7:8">
      <c r="G704" s="453"/>
      <c r="H704" s="468"/>
    </row>
    <row r="705" spans="7:8">
      <c r="G705" s="453"/>
      <c r="H705" s="468"/>
    </row>
    <row r="706" spans="7:8">
      <c r="G706" s="453"/>
      <c r="H706" s="468"/>
    </row>
    <row r="707" spans="7:8">
      <c r="G707" s="453"/>
      <c r="H707" s="468"/>
    </row>
    <row r="708" spans="7:8">
      <c r="G708" s="453"/>
      <c r="H708" s="468"/>
    </row>
    <row r="709" spans="7:8">
      <c r="G709" s="453"/>
      <c r="H709" s="468"/>
    </row>
    <row r="710" spans="7:8">
      <c r="G710" s="453"/>
      <c r="H710" s="468"/>
    </row>
    <row r="711" spans="7:8">
      <c r="G711" s="453"/>
      <c r="H711" s="468"/>
    </row>
    <row r="712" spans="7:8">
      <c r="G712" s="453"/>
      <c r="H712" s="468"/>
    </row>
    <row r="713" spans="7:8">
      <c r="G713" s="453"/>
      <c r="H713" s="468"/>
    </row>
    <row r="714" spans="7:8">
      <c r="G714" s="453"/>
      <c r="H714" s="468"/>
    </row>
    <row r="715" spans="7:8">
      <c r="G715" s="453"/>
      <c r="H715" s="468"/>
    </row>
    <row r="716" spans="7:8">
      <c r="G716" s="453"/>
      <c r="H716" s="468"/>
    </row>
    <row r="717" spans="7:8">
      <c r="G717" s="453"/>
      <c r="H717" s="468"/>
    </row>
    <row r="718" spans="7:8">
      <c r="G718" s="453"/>
      <c r="H718" s="468"/>
    </row>
    <row r="719" spans="7:8">
      <c r="G719" s="453"/>
      <c r="H719" s="468"/>
    </row>
    <row r="720" spans="7:8">
      <c r="G720" s="453"/>
      <c r="H720" s="468"/>
    </row>
    <row r="721" spans="7:8">
      <c r="G721" s="453"/>
      <c r="H721" s="468"/>
    </row>
    <row r="722" spans="7:8">
      <c r="G722" s="453"/>
      <c r="H722" s="468"/>
    </row>
    <row r="723" spans="7:8">
      <c r="G723" s="453"/>
      <c r="H723" s="468"/>
    </row>
    <row r="724" spans="7:8">
      <c r="G724" s="453"/>
      <c r="H724" s="468"/>
    </row>
    <row r="725" spans="7:8">
      <c r="G725" s="453"/>
      <c r="H725" s="468"/>
    </row>
    <row r="726" spans="7:8">
      <c r="G726" s="453"/>
      <c r="H726" s="468"/>
    </row>
    <row r="727" spans="7:8">
      <c r="G727" s="453"/>
      <c r="H727" s="468"/>
    </row>
    <row r="728" spans="7:8">
      <c r="G728" s="453"/>
      <c r="H728" s="468"/>
    </row>
    <row r="729" spans="7:8">
      <c r="G729" s="453"/>
      <c r="H729" s="468"/>
    </row>
    <row r="730" spans="7:8">
      <c r="G730" s="453"/>
      <c r="H730" s="468"/>
    </row>
    <row r="731" spans="7:8">
      <c r="G731" s="453"/>
      <c r="H731" s="468"/>
    </row>
    <row r="732" spans="7:8">
      <c r="G732" s="453"/>
      <c r="H732" s="468"/>
    </row>
    <row r="733" spans="7:8">
      <c r="G733" s="453"/>
      <c r="H733" s="468"/>
    </row>
    <row r="734" spans="7:8">
      <c r="G734" s="453"/>
      <c r="H734" s="468"/>
    </row>
    <row r="735" spans="7:8">
      <c r="G735" s="453"/>
      <c r="H735" s="468"/>
    </row>
    <row r="736" spans="7:8">
      <c r="G736" s="453"/>
      <c r="H736" s="468"/>
    </row>
    <row r="737" spans="7:8">
      <c r="G737" s="453"/>
      <c r="H737" s="468"/>
    </row>
    <row r="738" spans="7:8">
      <c r="G738" s="453"/>
      <c r="H738" s="468"/>
    </row>
    <row r="739" spans="7:8">
      <c r="G739" s="453"/>
      <c r="H739" s="468"/>
    </row>
    <row r="740" spans="7:8">
      <c r="G740" s="453"/>
      <c r="H740" s="468"/>
    </row>
    <row r="741" spans="7:8">
      <c r="G741" s="453"/>
      <c r="H741" s="468"/>
    </row>
    <row r="742" spans="7:8">
      <c r="G742" s="453"/>
      <c r="H742" s="468"/>
    </row>
    <row r="743" spans="7:8">
      <c r="G743" s="453"/>
      <c r="H743" s="468"/>
    </row>
    <row r="744" spans="7:8">
      <c r="G744" s="453"/>
      <c r="H744" s="468"/>
    </row>
    <row r="745" spans="7:8">
      <c r="G745" s="453"/>
      <c r="H745" s="468"/>
    </row>
    <row r="746" spans="7:8">
      <c r="G746" s="453"/>
      <c r="H746" s="468"/>
    </row>
    <row r="747" spans="7:8">
      <c r="G747" s="453"/>
      <c r="H747" s="468"/>
    </row>
    <row r="748" spans="7:8">
      <c r="G748" s="453"/>
      <c r="H748" s="468"/>
    </row>
    <row r="749" spans="7:8">
      <c r="G749" s="453"/>
      <c r="H749" s="468"/>
    </row>
    <row r="750" spans="7:8">
      <c r="G750" s="453"/>
      <c r="H750" s="468"/>
    </row>
    <row r="751" spans="7:8">
      <c r="G751" s="453"/>
      <c r="H751" s="468"/>
    </row>
    <row r="752" spans="7:8">
      <c r="G752" s="453"/>
      <c r="H752" s="468"/>
    </row>
    <row r="753" spans="7:8">
      <c r="G753" s="453"/>
      <c r="H753" s="468"/>
    </row>
    <row r="754" spans="7:8">
      <c r="G754" s="453"/>
      <c r="H754" s="468"/>
    </row>
    <row r="755" spans="7:8">
      <c r="G755" s="453"/>
      <c r="H755" s="468"/>
    </row>
    <row r="756" spans="7:8">
      <c r="G756" s="453"/>
      <c r="H756" s="468"/>
    </row>
    <row r="757" spans="7:8">
      <c r="G757" s="453"/>
      <c r="H757" s="468"/>
    </row>
    <row r="758" spans="7:8">
      <c r="G758" s="453"/>
      <c r="H758" s="468"/>
    </row>
    <row r="759" spans="7:8">
      <c r="G759" s="453"/>
      <c r="H759" s="468"/>
    </row>
    <row r="760" spans="7:8">
      <c r="G760" s="453"/>
      <c r="H760" s="468"/>
    </row>
    <row r="761" spans="7:8">
      <c r="G761" s="453"/>
      <c r="H761" s="468"/>
    </row>
    <row r="762" spans="7:8">
      <c r="G762" s="453"/>
      <c r="H762" s="468"/>
    </row>
    <row r="763" spans="7:8">
      <c r="G763" s="453"/>
      <c r="H763" s="468"/>
    </row>
    <row r="764" spans="7:8">
      <c r="G764" s="453"/>
      <c r="H764" s="468"/>
    </row>
    <row r="765" spans="7:8">
      <c r="G765" s="453"/>
      <c r="H765" s="468"/>
    </row>
    <row r="766" spans="7:8">
      <c r="G766" s="453"/>
      <c r="H766" s="468"/>
    </row>
    <row r="767" spans="7:8">
      <c r="G767" s="453"/>
      <c r="H767" s="468"/>
    </row>
    <row r="768" spans="7:8">
      <c r="G768" s="453"/>
      <c r="H768" s="468"/>
    </row>
    <row r="769" spans="7:8">
      <c r="G769" s="453"/>
      <c r="H769" s="468"/>
    </row>
    <row r="770" spans="7:8">
      <c r="G770" s="453"/>
      <c r="H770" s="468"/>
    </row>
    <row r="771" spans="7:8">
      <c r="G771" s="453"/>
      <c r="H771" s="468"/>
    </row>
    <row r="772" spans="7:8">
      <c r="G772" s="453"/>
      <c r="H772" s="468"/>
    </row>
    <row r="773" spans="7:8">
      <c r="G773" s="453"/>
      <c r="H773" s="468"/>
    </row>
    <row r="774" spans="7:8">
      <c r="G774" s="453"/>
      <c r="H774" s="468"/>
    </row>
    <row r="775" spans="7:8">
      <c r="G775" s="453"/>
      <c r="H775" s="468"/>
    </row>
    <row r="776" spans="7:8">
      <c r="G776" s="453"/>
      <c r="H776" s="468"/>
    </row>
    <row r="777" spans="7:8">
      <c r="G777" s="453"/>
      <c r="H777" s="468"/>
    </row>
    <row r="778" spans="7:8">
      <c r="G778" s="453"/>
      <c r="H778" s="468"/>
    </row>
    <row r="779" spans="7:8">
      <c r="G779" s="453"/>
      <c r="H779" s="468"/>
    </row>
    <row r="780" spans="7:8">
      <c r="G780" s="453"/>
      <c r="H780" s="468"/>
    </row>
    <row r="781" spans="7:8">
      <c r="G781" s="453"/>
      <c r="H781" s="468"/>
    </row>
    <row r="782" spans="7:8">
      <c r="G782" s="453"/>
      <c r="H782" s="468"/>
    </row>
    <row r="783" spans="7:8">
      <c r="G783" s="453"/>
      <c r="H783" s="468"/>
    </row>
    <row r="784" spans="7:8">
      <c r="G784" s="453"/>
      <c r="H784" s="468"/>
    </row>
    <row r="785" spans="7:8">
      <c r="G785" s="453"/>
      <c r="H785" s="468"/>
    </row>
    <row r="786" spans="7:8">
      <c r="G786" s="453"/>
      <c r="H786" s="468"/>
    </row>
    <row r="787" spans="7:8">
      <c r="G787" s="453"/>
      <c r="H787" s="468"/>
    </row>
    <row r="788" spans="7:8">
      <c r="G788" s="453"/>
      <c r="H788" s="468"/>
    </row>
    <row r="789" spans="7:8">
      <c r="G789" s="453"/>
      <c r="H789" s="468"/>
    </row>
    <row r="790" spans="7:8">
      <c r="G790" s="453"/>
      <c r="H790" s="468"/>
    </row>
    <row r="791" spans="7:8">
      <c r="G791" s="453"/>
      <c r="H791" s="468"/>
    </row>
    <row r="792" spans="7:8">
      <c r="G792" s="453"/>
      <c r="H792" s="468"/>
    </row>
    <row r="793" spans="7:8">
      <c r="G793" s="453"/>
      <c r="H793" s="468"/>
    </row>
    <row r="794" spans="7:8">
      <c r="G794" s="453"/>
      <c r="H794" s="468"/>
    </row>
    <row r="795" spans="7:8">
      <c r="G795" s="453"/>
      <c r="H795" s="468"/>
    </row>
    <row r="796" spans="7:8">
      <c r="G796" s="453"/>
      <c r="H796" s="468"/>
    </row>
    <row r="797" spans="7:8">
      <c r="G797" s="453"/>
      <c r="H797" s="468"/>
    </row>
    <row r="798" spans="7:8">
      <c r="G798" s="453"/>
      <c r="H798" s="468"/>
    </row>
    <row r="799" spans="7:8">
      <c r="G799" s="453"/>
      <c r="H799" s="468"/>
    </row>
    <row r="800" spans="7:8">
      <c r="G800" s="453"/>
      <c r="H800" s="468"/>
    </row>
    <row r="801" spans="7:8">
      <c r="G801" s="453"/>
      <c r="H801" s="468"/>
    </row>
    <row r="802" spans="7:8">
      <c r="G802" s="453"/>
      <c r="H802" s="468"/>
    </row>
    <row r="803" spans="7:8">
      <c r="G803" s="453"/>
      <c r="H803" s="468"/>
    </row>
    <row r="804" spans="7:8">
      <c r="G804" s="453"/>
      <c r="H804" s="468"/>
    </row>
    <row r="805" spans="7:8">
      <c r="G805" s="453"/>
      <c r="H805" s="468"/>
    </row>
    <row r="806" spans="7:8">
      <c r="G806" s="453"/>
      <c r="H806" s="468"/>
    </row>
    <row r="807" spans="7:8">
      <c r="G807" s="453"/>
      <c r="H807" s="468"/>
    </row>
    <row r="808" spans="7:8">
      <c r="G808" s="453"/>
      <c r="H808" s="468"/>
    </row>
    <row r="809" spans="7:8">
      <c r="G809" s="453"/>
      <c r="H809" s="468"/>
    </row>
    <row r="810" spans="7:8">
      <c r="G810" s="453"/>
      <c r="H810" s="468"/>
    </row>
    <row r="811" spans="7:8">
      <c r="G811" s="453"/>
      <c r="H811" s="468"/>
    </row>
    <row r="812" spans="7:8">
      <c r="G812" s="453"/>
      <c r="H812" s="468"/>
    </row>
    <row r="813" spans="7:8">
      <c r="G813" s="453"/>
      <c r="H813" s="468"/>
    </row>
    <row r="814" spans="7:8">
      <c r="G814" s="453"/>
      <c r="H814" s="468"/>
    </row>
    <row r="815" spans="7:8">
      <c r="G815" s="453"/>
      <c r="H815" s="468"/>
    </row>
    <row r="816" spans="7:8">
      <c r="G816" s="453"/>
      <c r="H816" s="468"/>
    </row>
    <row r="817" spans="7:8">
      <c r="G817" s="453"/>
      <c r="H817" s="468"/>
    </row>
    <row r="818" spans="7:8">
      <c r="G818" s="453"/>
      <c r="H818" s="468"/>
    </row>
    <row r="819" spans="7:8">
      <c r="G819" s="453"/>
      <c r="H819" s="468"/>
    </row>
    <row r="820" spans="7:8">
      <c r="G820" s="453"/>
      <c r="H820" s="468"/>
    </row>
    <row r="821" spans="7:8">
      <c r="G821" s="453"/>
      <c r="H821" s="468"/>
    </row>
    <row r="822" spans="7:8">
      <c r="G822" s="453"/>
      <c r="H822" s="468"/>
    </row>
    <row r="823" spans="7:8">
      <c r="G823" s="453"/>
      <c r="H823" s="468"/>
    </row>
    <row r="824" spans="7:8">
      <c r="G824" s="453"/>
      <c r="H824" s="468"/>
    </row>
    <row r="825" spans="7:8">
      <c r="G825" s="453"/>
      <c r="H825" s="468"/>
    </row>
    <row r="826" spans="7:8">
      <c r="G826" s="453"/>
      <c r="H826" s="468"/>
    </row>
    <row r="827" spans="7:8">
      <c r="G827" s="453"/>
      <c r="H827" s="468"/>
    </row>
    <row r="828" spans="7:8">
      <c r="G828" s="453"/>
      <c r="H828" s="468"/>
    </row>
    <row r="829" spans="7:8">
      <c r="G829" s="453"/>
      <c r="H829" s="468"/>
    </row>
    <row r="830" spans="7:8">
      <c r="G830" s="453"/>
      <c r="H830" s="468"/>
    </row>
    <row r="831" spans="7:8">
      <c r="G831" s="453"/>
      <c r="H831" s="468"/>
    </row>
    <row r="832" spans="7:8">
      <c r="G832" s="453"/>
      <c r="H832" s="468"/>
    </row>
    <row r="833" spans="7:8">
      <c r="G833" s="453"/>
      <c r="H833" s="468"/>
    </row>
    <row r="834" spans="7:8">
      <c r="G834" s="453"/>
      <c r="H834" s="468"/>
    </row>
    <row r="835" spans="7:8">
      <c r="G835" s="453"/>
      <c r="H835" s="468"/>
    </row>
    <row r="836" spans="7:8">
      <c r="G836" s="453"/>
      <c r="H836" s="468"/>
    </row>
    <row r="837" spans="7:8">
      <c r="G837" s="453"/>
      <c r="H837" s="468"/>
    </row>
    <row r="838" spans="7:8">
      <c r="G838" s="453"/>
      <c r="H838" s="468"/>
    </row>
    <row r="839" spans="7:8">
      <c r="G839" s="453"/>
      <c r="H839" s="468"/>
    </row>
    <row r="840" spans="7:8">
      <c r="G840" s="453"/>
      <c r="H840" s="468"/>
    </row>
    <row r="841" spans="7:8">
      <c r="G841" s="453"/>
      <c r="H841" s="468"/>
    </row>
    <row r="842" spans="7:8">
      <c r="G842" s="453"/>
      <c r="H842" s="468"/>
    </row>
    <row r="843" spans="7:8">
      <c r="G843" s="453"/>
      <c r="H843" s="468"/>
    </row>
    <row r="844" spans="7:8">
      <c r="G844" s="453"/>
      <c r="H844" s="468"/>
    </row>
    <row r="845" spans="7:8">
      <c r="G845" s="453"/>
      <c r="H845" s="468"/>
    </row>
    <row r="846" spans="7:8">
      <c r="G846" s="453"/>
      <c r="H846" s="468"/>
    </row>
    <row r="847" spans="7:8">
      <c r="G847" s="453"/>
      <c r="H847" s="468"/>
    </row>
    <row r="848" spans="7:8">
      <c r="G848" s="453"/>
      <c r="H848" s="468"/>
    </row>
    <row r="849" spans="7:8">
      <c r="G849" s="453"/>
      <c r="H849" s="468"/>
    </row>
    <row r="850" spans="7:8">
      <c r="G850" s="453"/>
      <c r="H850" s="468"/>
    </row>
    <row r="851" spans="7:8">
      <c r="G851" s="453"/>
      <c r="H851" s="468"/>
    </row>
    <row r="852" spans="7:8">
      <c r="G852" s="453"/>
      <c r="H852" s="468"/>
    </row>
    <row r="853" spans="7:8">
      <c r="G853" s="453"/>
      <c r="H853" s="468"/>
    </row>
    <row r="854" spans="7:8">
      <c r="G854" s="453"/>
      <c r="H854" s="468"/>
    </row>
    <row r="855" spans="7:8">
      <c r="G855" s="453"/>
      <c r="H855" s="468"/>
    </row>
    <row r="856" spans="7:8">
      <c r="G856" s="453"/>
      <c r="H856" s="468"/>
    </row>
    <row r="857" spans="7:8">
      <c r="G857" s="453"/>
      <c r="H857" s="468"/>
    </row>
    <row r="858" spans="7:8">
      <c r="G858" s="453"/>
      <c r="H858" s="468"/>
    </row>
    <row r="859" spans="7:8">
      <c r="G859" s="453"/>
      <c r="H859" s="468"/>
    </row>
    <row r="860" spans="7:8">
      <c r="G860" s="453"/>
      <c r="H860" s="468"/>
    </row>
    <row r="861" spans="7:8">
      <c r="G861" s="453"/>
      <c r="H861" s="468"/>
    </row>
    <row r="862" spans="7:8">
      <c r="G862" s="453"/>
      <c r="H862" s="468"/>
    </row>
    <row r="863" spans="7:8">
      <c r="G863" s="453"/>
      <c r="H863" s="468"/>
    </row>
    <row r="864" spans="7:8">
      <c r="G864" s="453"/>
      <c r="H864" s="468"/>
    </row>
    <row r="865" spans="7:8">
      <c r="G865" s="453"/>
      <c r="H865" s="468"/>
    </row>
    <row r="866" spans="7:8">
      <c r="G866" s="453"/>
      <c r="H866" s="468"/>
    </row>
    <row r="867" spans="7:8">
      <c r="G867" s="453"/>
      <c r="H867" s="468"/>
    </row>
    <row r="868" spans="7:8">
      <c r="G868" s="453"/>
      <c r="H868" s="468"/>
    </row>
    <row r="869" spans="7:8">
      <c r="G869" s="453"/>
      <c r="H869" s="468"/>
    </row>
    <row r="870" spans="7:8">
      <c r="G870" s="453"/>
      <c r="H870" s="468"/>
    </row>
    <row r="871" spans="7:8">
      <c r="G871" s="453"/>
      <c r="H871" s="468"/>
    </row>
    <row r="872" spans="7:8">
      <c r="G872" s="453"/>
      <c r="H872" s="468"/>
    </row>
    <row r="873" spans="7:8">
      <c r="G873" s="453"/>
      <c r="H873" s="468"/>
    </row>
    <row r="874" spans="7:8">
      <c r="G874" s="453"/>
      <c r="H874" s="468"/>
    </row>
    <row r="875" spans="7:8">
      <c r="G875" s="453"/>
      <c r="H875" s="468"/>
    </row>
    <row r="876" spans="7:8">
      <c r="G876" s="453"/>
      <c r="H876" s="468"/>
    </row>
    <row r="877" spans="7:8">
      <c r="G877" s="453"/>
      <c r="H877" s="468"/>
    </row>
    <row r="878" spans="7:8">
      <c r="G878" s="453"/>
      <c r="H878" s="468"/>
    </row>
    <row r="879" spans="7:8">
      <c r="G879" s="453"/>
      <c r="H879" s="468"/>
    </row>
    <row r="880" spans="7:8">
      <c r="G880" s="453"/>
      <c r="H880" s="468"/>
    </row>
    <row r="881" spans="7:8">
      <c r="G881" s="453"/>
      <c r="H881" s="468"/>
    </row>
    <row r="882" spans="7:8">
      <c r="G882" s="453"/>
      <c r="H882" s="468"/>
    </row>
    <row r="883" spans="7:8">
      <c r="G883" s="453"/>
      <c r="H883" s="468"/>
    </row>
    <row r="884" spans="7:8">
      <c r="G884" s="453"/>
      <c r="H884" s="468"/>
    </row>
    <row r="885" spans="7:8">
      <c r="G885" s="453"/>
      <c r="H885" s="468"/>
    </row>
    <row r="886" spans="7:8">
      <c r="G886" s="453"/>
      <c r="H886" s="468"/>
    </row>
    <row r="887" spans="7:8">
      <c r="G887" s="453"/>
      <c r="H887" s="468"/>
    </row>
    <row r="888" spans="7:8">
      <c r="G888" s="453"/>
      <c r="H888" s="468"/>
    </row>
    <row r="889" spans="7:8">
      <c r="G889" s="453"/>
      <c r="H889" s="468"/>
    </row>
    <row r="890" spans="7:8">
      <c r="G890" s="453"/>
      <c r="H890" s="468"/>
    </row>
    <row r="891" spans="7:8">
      <c r="G891" s="453"/>
      <c r="H891" s="468"/>
    </row>
    <row r="892" spans="7:8">
      <c r="G892" s="453"/>
      <c r="H892" s="468"/>
    </row>
    <row r="893" spans="7:8">
      <c r="G893" s="453"/>
      <c r="H893" s="468"/>
    </row>
    <row r="894" spans="7:8">
      <c r="G894" s="453"/>
      <c r="H894" s="468"/>
    </row>
    <row r="895" spans="7:8">
      <c r="G895" s="453"/>
      <c r="H895" s="468"/>
    </row>
    <row r="896" spans="7:8">
      <c r="G896" s="453"/>
      <c r="H896" s="468"/>
    </row>
    <row r="897" spans="7:8">
      <c r="G897" s="453"/>
      <c r="H897" s="468"/>
    </row>
    <row r="898" spans="7:8">
      <c r="G898" s="453"/>
      <c r="H898" s="468"/>
    </row>
    <row r="899" spans="7:8">
      <c r="G899" s="453"/>
      <c r="H899" s="468"/>
    </row>
    <row r="900" spans="7:8">
      <c r="G900" s="453"/>
      <c r="H900" s="468"/>
    </row>
    <row r="901" spans="7:8">
      <c r="G901" s="453"/>
      <c r="H901" s="468"/>
    </row>
    <row r="902" spans="7:8">
      <c r="G902" s="453"/>
      <c r="H902" s="468"/>
    </row>
    <row r="903" spans="7:8">
      <c r="G903" s="453"/>
      <c r="H903" s="468"/>
    </row>
    <row r="904" spans="7:8">
      <c r="G904" s="453"/>
      <c r="H904" s="468"/>
    </row>
    <row r="905" spans="7:8">
      <c r="G905" s="453"/>
      <c r="H905" s="468"/>
    </row>
    <row r="906" spans="7:8">
      <c r="G906" s="453"/>
      <c r="H906" s="468"/>
    </row>
    <row r="907" spans="7:8">
      <c r="G907" s="453"/>
      <c r="H907" s="468"/>
    </row>
    <row r="908" spans="7:8">
      <c r="G908" s="453"/>
      <c r="H908" s="468"/>
    </row>
    <row r="909" spans="7:8">
      <c r="G909" s="453"/>
      <c r="H909" s="468"/>
    </row>
    <row r="910" spans="7:8">
      <c r="G910" s="453"/>
      <c r="H910" s="468"/>
    </row>
    <row r="911" spans="7:8">
      <c r="G911" s="453"/>
      <c r="H911" s="468"/>
    </row>
    <row r="912" spans="7:8">
      <c r="G912" s="453"/>
      <c r="H912" s="468"/>
    </row>
    <row r="913" spans="7:8">
      <c r="G913" s="453"/>
      <c r="H913" s="468"/>
    </row>
    <row r="914" spans="7:8">
      <c r="G914" s="453"/>
      <c r="H914" s="468"/>
    </row>
    <row r="915" spans="7:8">
      <c r="G915" s="453"/>
      <c r="H915" s="468"/>
    </row>
    <row r="916" spans="7:8">
      <c r="G916" s="453"/>
      <c r="H916" s="468"/>
    </row>
    <row r="917" spans="7:8">
      <c r="G917" s="453"/>
      <c r="H917" s="468"/>
    </row>
    <row r="918" spans="7:8">
      <c r="G918" s="453"/>
      <c r="H918" s="468"/>
    </row>
    <row r="919" spans="7:8">
      <c r="G919" s="453"/>
      <c r="H919" s="468"/>
    </row>
    <row r="920" spans="7:8">
      <c r="G920" s="453"/>
      <c r="H920" s="468"/>
    </row>
    <row r="921" spans="7:8">
      <c r="G921" s="453"/>
      <c r="H921" s="468"/>
    </row>
    <row r="922" spans="7:8">
      <c r="G922" s="453"/>
      <c r="H922" s="468"/>
    </row>
    <row r="923" spans="7:8">
      <c r="G923" s="453"/>
      <c r="H923" s="468"/>
    </row>
    <row r="924" spans="7:8">
      <c r="G924" s="453"/>
      <c r="H924" s="468"/>
    </row>
    <row r="925" spans="7:8">
      <c r="G925" s="453"/>
      <c r="H925" s="468"/>
    </row>
    <row r="926" spans="7:8">
      <c r="G926" s="453"/>
      <c r="H926" s="468"/>
    </row>
    <row r="927" spans="7:8">
      <c r="G927" s="453"/>
      <c r="H927" s="468"/>
    </row>
    <row r="928" spans="7:8">
      <c r="G928" s="453"/>
      <c r="H928" s="468"/>
    </row>
    <row r="929" spans="7:8">
      <c r="G929" s="453"/>
      <c r="H929" s="468"/>
    </row>
    <row r="930" spans="7:8">
      <c r="G930" s="453"/>
      <c r="H930" s="468"/>
    </row>
    <row r="931" spans="7:8">
      <c r="G931" s="453"/>
      <c r="H931" s="468"/>
    </row>
    <row r="932" spans="7:8">
      <c r="G932" s="453"/>
      <c r="H932" s="468"/>
    </row>
    <row r="933" spans="7:8">
      <c r="G933" s="453"/>
      <c r="H933" s="468"/>
    </row>
    <row r="934" spans="7:8">
      <c r="G934" s="453"/>
      <c r="H934" s="468"/>
    </row>
    <row r="935" spans="7:8">
      <c r="G935" s="453"/>
      <c r="H935" s="468"/>
    </row>
    <row r="936" spans="7:8">
      <c r="G936" s="453"/>
      <c r="H936" s="468"/>
    </row>
    <row r="937" spans="7:8">
      <c r="G937" s="453"/>
      <c r="H937" s="468"/>
    </row>
    <row r="938" spans="7:8">
      <c r="G938" s="453"/>
      <c r="H938" s="468"/>
    </row>
    <row r="939" spans="7:8">
      <c r="G939" s="453"/>
      <c r="H939" s="468"/>
    </row>
    <row r="940" spans="7:8">
      <c r="G940" s="453"/>
      <c r="H940" s="468"/>
    </row>
    <row r="941" spans="7:8">
      <c r="G941" s="453"/>
      <c r="H941" s="468"/>
    </row>
    <row r="942" spans="7:8">
      <c r="G942" s="453"/>
      <c r="H942" s="468"/>
    </row>
    <row r="943" spans="7:8">
      <c r="G943" s="453"/>
      <c r="H943" s="468"/>
    </row>
    <row r="944" spans="7:8">
      <c r="G944" s="453"/>
      <c r="H944" s="468"/>
    </row>
    <row r="945" spans="7:8">
      <c r="G945" s="453"/>
      <c r="H945" s="468"/>
    </row>
    <row r="946" spans="7:8">
      <c r="G946" s="453"/>
      <c r="H946" s="468"/>
    </row>
    <row r="947" spans="7:8">
      <c r="G947" s="453"/>
      <c r="H947" s="468"/>
    </row>
    <row r="948" spans="7:8">
      <c r="G948" s="453"/>
      <c r="H948" s="468"/>
    </row>
    <row r="949" spans="7:8">
      <c r="G949" s="453"/>
      <c r="H949" s="468"/>
    </row>
    <row r="950" spans="7:8">
      <c r="G950" s="453"/>
      <c r="H950" s="468"/>
    </row>
    <row r="951" spans="7:8">
      <c r="G951" s="453"/>
      <c r="H951" s="468"/>
    </row>
    <row r="952" spans="7:8">
      <c r="G952" s="453"/>
      <c r="H952" s="468"/>
    </row>
    <row r="953" spans="7:8">
      <c r="G953" s="453"/>
      <c r="H953" s="468"/>
    </row>
    <row r="954" spans="7:8">
      <c r="G954" s="453"/>
      <c r="H954" s="468"/>
    </row>
    <row r="955" spans="7:8">
      <c r="G955" s="453"/>
      <c r="H955" s="468"/>
    </row>
    <row r="956" spans="7:8">
      <c r="G956" s="453"/>
      <c r="H956" s="468"/>
    </row>
    <row r="957" spans="7:8">
      <c r="G957" s="453"/>
      <c r="H957" s="468"/>
    </row>
    <row r="958" spans="7:8">
      <c r="G958" s="453"/>
      <c r="H958" s="468"/>
    </row>
    <row r="959" spans="7:8">
      <c r="G959" s="453"/>
      <c r="H959" s="468"/>
    </row>
    <row r="960" spans="7:8">
      <c r="G960" s="453"/>
      <c r="H960" s="468"/>
    </row>
    <row r="961" spans="7:8">
      <c r="G961" s="453"/>
      <c r="H961" s="468"/>
    </row>
    <row r="962" spans="7:8">
      <c r="G962" s="453"/>
      <c r="H962" s="468"/>
    </row>
    <row r="963" spans="7:8">
      <c r="G963" s="453"/>
      <c r="H963" s="468"/>
    </row>
    <row r="964" spans="7:8">
      <c r="G964" s="453"/>
      <c r="H964" s="468"/>
    </row>
    <row r="965" spans="7:8">
      <c r="G965" s="453"/>
      <c r="H965" s="468"/>
    </row>
    <row r="966" spans="7:8">
      <c r="G966" s="453"/>
      <c r="H966" s="468"/>
    </row>
    <row r="967" spans="7:8">
      <c r="G967" s="453"/>
      <c r="H967" s="468"/>
    </row>
    <row r="968" spans="7:8">
      <c r="G968" s="453"/>
      <c r="H968" s="468"/>
    </row>
    <row r="969" spans="7:8">
      <c r="G969" s="453"/>
      <c r="H969" s="468"/>
    </row>
    <row r="970" spans="7:8">
      <c r="G970" s="453"/>
      <c r="H970" s="468"/>
    </row>
    <row r="971" spans="7:8">
      <c r="G971" s="453"/>
      <c r="H971" s="468"/>
    </row>
    <row r="972" spans="7:8">
      <c r="G972" s="453"/>
      <c r="H972" s="468"/>
    </row>
    <row r="973" spans="7:8">
      <c r="G973" s="453"/>
      <c r="H973" s="468"/>
    </row>
    <row r="974" spans="7:8">
      <c r="G974" s="453"/>
      <c r="H974" s="468"/>
    </row>
    <row r="975" spans="7:8">
      <c r="G975" s="453"/>
      <c r="H975" s="468"/>
    </row>
    <row r="976" spans="7:8">
      <c r="G976" s="453"/>
      <c r="H976" s="468"/>
    </row>
    <row r="977" spans="7:8">
      <c r="G977" s="453"/>
      <c r="H977" s="468"/>
    </row>
    <row r="978" spans="7:8">
      <c r="G978" s="453"/>
      <c r="H978" s="468"/>
    </row>
    <row r="979" spans="7:8">
      <c r="G979" s="453"/>
      <c r="H979" s="468"/>
    </row>
    <row r="980" spans="7:8">
      <c r="G980" s="453"/>
      <c r="H980" s="468"/>
    </row>
    <row r="981" spans="7:8">
      <c r="G981" s="453"/>
      <c r="H981" s="468"/>
    </row>
    <row r="982" spans="7:8">
      <c r="G982" s="453"/>
      <c r="H982" s="468"/>
    </row>
    <row r="983" spans="7:8">
      <c r="G983" s="453"/>
      <c r="H983" s="468"/>
    </row>
    <row r="984" spans="7:8">
      <c r="G984" s="453"/>
      <c r="H984" s="468"/>
    </row>
    <row r="985" spans="7:8">
      <c r="G985" s="453"/>
      <c r="H985" s="468"/>
    </row>
    <row r="986" spans="7:8">
      <c r="G986" s="453"/>
      <c r="H986" s="468"/>
    </row>
    <row r="987" spans="7:8">
      <c r="G987" s="453"/>
      <c r="H987" s="468"/>
    </row>
    <row r="988" spans="7:8">
      <c r="G988" s="453"/>
      <c r="H988" s="468"/>
    </row>
    <row r="989" spans="7:8">
      <c r="G989" s="453"/>
      <c r="H989" s="468"/>
    </row>
    <row r="990" spans="7:8">
      <c r="G990" s="453"/>
      <c r="H990" s="468"/>
    </row>
    <row r="991" spans="7:8">
      <c r="G991" s="453"/>
      <c r="H991" s="468"/>
    </row>
    <row r="992" spans="7:8">
      <c r="G992" s="453"/>
      <c r="H992" s="468"/>
    </row>
    <row r="993" spans="7:8">
      <c r="G993" s="453"/>
      <c r="H993" s="468"/>
    </row>
    <row r="994" spans="7:8">
      <c r="G994" s="453"/>
      <c r="H994" s="468"/>
    </row>
    <row r="995" spans="7:8">
      <c r="G995" s="453"/>
      <c r="H995" s="468"/>
    </row>
    <row r="996" spans="7:8">
      <c r="G996" s="453"/>
      <c r="H996" s="468"/>
    </row>
    <row r="997" spans="7:8">
      <c r="G997" s="453"/>
      <c r="H997" s="468"/>
    </row>
    <row r="998" spans="7:8">
      <c r="G998" s="453"/>
      <c r="H998" s="468"/>
    </row>
    <row r="999" spans="7:8">
      <c r="G999" s="453"/>
      <c r="H999" s="468"/>
    </row>
    <row r="1000" spans="7:8">
      <c r="G1000" s="453"/>
      <c r="H1000" s="468"/>
    </row>
    <row r="1001" spans="7:8">
      <c r="G1001" s="453"/>
      <c r="H1001" s="468"/>
    </row>
    <row r="1002" spans="7:8">
      <c r="G1002" s="453"/>
      <c r="H1002" s="468"/>
    </row>
    <row r="1003" spans="7:8">
      <c r="G1003" s="453"/>
      <c r="H1003" s="468"/>
    </row>
    <row r="1004" spans="7:8">
      <c r="G1004" s="453"/>
      <c r="H1004" s="468"/>
    </row>
    <row r="1005" spans="7:8">
      <c r="G1005" s="453"/>
      <c r="H1005" s="468"/>
    </row>
    <row r="1006" spans="7:8">
      <c r="G1006" s="453"/>
      <c r="H1006" s="468"/>
    </row>
    <row r="1007" spans="7:8">
      <c r="G1007" s="453"/>
      <c r="H1007" s="468"/>
    </row>
    <row r="1008" spans="7:8">
      <c r="G1008" s="453"/>
      <c r="H1008" s="468"/>
    </row>
    <row r="1009" spans="7:8">
      <c r="G1009" s="453"/>
      <c r="H1009" s="468"/>
    </row>
    <row r="1010" spans="7:8">
      <c r="G1010" s="453"/>
      <c r="H1010" s="468"/>
    </row>
    <row r="1011" spans="7:8">
      <c r="G1011" s="453"/>
      <c r="H1011" s="468"/>
    </row>
    <row r="1012" spans="7:8">
      <c r="G1012" s="453"/>
      <c r="H1012" s="468"/>
    </row>
    <row r="1013" spans="7:8">
      <c r="G1013" s="453"/>
      <c r="H1013" s="468"/>
    </row>
    <row r="1014" spans="7:8">
      <c r="G1014" s="453"/>
      <c r="H1014" s="468"/>
    </row>
    <row r="1015" spans="7:8">
      <c r="G1015" s="453"/>
      <c r="H1015" s="468"/>
    </row>
    <row r="1016" spans="7:8">
      <c r="G1016" s="453"/>
      <c r="H1016" s="468"/>
    </row>
    <row r="1017" spans="7:8">
      <c r="G1017" s="453"/>
      <c r="H1017" s="468"/>
    </row>
    <row r="1018" spans="7:8">
      <c r="G1018" s="453"/>
      <c r="H1018" s="468"/>
    </row>
    <row r="1019" spans="7:8">
      <c r="G1019" s="453"/>
      <c r="H1019" s="468"/>
    </row>
    <row r="1020" spans="7:8">
      <c r="G1020" s="453"/>
      <c r="H1020" s="468"/>
    </row>
    <row r="1021" spans="7:8">
      <c r="G1021" s="453"/>
      <c r="H1021" s="468"/>
    </row>
    <row r="1022" spans="7:8">
      <c r="G1022" s="453"/>
      <c r="H1022" s="468"/>
    </row>
    <row r="1023" spans="7:8">
      <c r="G1023" s="453"/>
      <c r="H1023" s="468"/>
    </row>
    <row r="1024" spans="7:8">
      <c r="G1024" s="453"/>
      <c r="H1024" s="468"/>
    </row>
    <row r="1025" spans="7:8">
      <c r="G1025" s="453"/>
      <c r="H1025" s="468"/>
    </row>
    <row r="1026" spans="7:8">
      <c r="G1026" s="453"/>
      <c r="H1026" s="468"/>
    </row>
    <row r="1027" spans="7:8">
      <c r="G1027" s="453"/>
      <c r="H1027" s="468"/>
    </row>
    <row r="1028" spans="7:8">
      <c r="G1028" s="453"/>
      <c r="H1028" s="468"/>
    </row>
    <row r="1029" spans="7:8">
      <c r="G1029" s="453"/>
      <c r="H1029" s="468"/>
    </row>
    <row r="1030" spans="7:8">
      <c r="G1030" s="453"/>
      <c r="H1030" s="468"/>
    </row>
    <row r="1031" spans="7:8">
      <c r="G1031" s="453"/>
      <c r="H1031" s="468"/>
    </row>
    <row r="1032" spans="7:8">
      <c r="G1032" s="453"/>
      <c r="H1032" s="468"/>
    </row>
    <row r="1033" spans="7:8">
      <c r="G1033" s="453"/>
      <c r="H1033" s="468"/>
    </row>
    <row r="1034" spans="7:8">
      <c r="G1034" s="453"/>
      <c r="H1034" s="468"/>
    </row>
    <row r="1035" spans="7:8">
      <c r="G1035" s="453"/>
      <c r="H1035" s="468"/>
    </row>
    <row r="1036" spans="7:8">
      <c r="G1036" s="453"/>
      <c r="H1036" s="468"/>
    </row>
    <row r="1037" spans="7:8">
      <c r="G1037" s="453"/>
      <c r="H1037" s="468"/>
    </row>
    <row r="1038" spans="7:8">
      <c r="G1038" s="453"/>
      <c r="H1038" s="468"/>
    </row>
    <row r="1039" spans="7:8">
      <c r="G1039" s="453"/>
      <c r="H1039" s="468"/>
    </row>
    <row r="1040" spans="7:8">
      <c r="G1040" s="453"/>
      <c r="H1040" s="468"/>
    </row>
    <row r="1041" spans="7:8">
      <c r="G1041" s="453"/>
      <c r="H1041" s="468"/>
    </row>
    <row r="1042" spans="7:8">
      <c r="G1042" s="453"/>
      <c r="H1042" s="468"/>
    </row>
    <row r="1043" spans="7:8">
      <c r="G1043" s="453"/>
      <c r="H1043" s="468"/>
    </row>
    <row r="1044" spans="7:8">
      <c r="G1044" s="453"/>
      <c r="H1044" s="468"/>
    </row>
    <row r="1045" spans="7:8">
      <c r="G1045" s="453"/>
      <c r="H1045" s="468"/>
    </row>
    <row r="1046" spans="7:8">
      <c r="G1046" s="453"/>
      <c r="H1046" s="468"/>
    </row>
    <row r="1047" spans="7:8">
      <c r="G1047" s="453"/>
      <c r="H1047" s="468"/>
    </row>
    <row r="1048" spans="7:8">
      <c r="G1048" s="453"/>
      <c r="H1048" s="468"/>
    </row>
    <row r="1049" spans="7:8">
      <c r="G1049" s="453"/>
      <c r="H1049" s="468"/>
    </row>
    <row r="1050" spans="7:8">
      <c r="G1050" s="453"/>
      <c r="H1050" s="468"/>
    </row>
    <row r="1051" spans="7:8">
      <c r="G1051" s="453"/>
      <c r="H1051" s="468"/>
    </row>
    <row r="1052" spans="7:8">
      <c r="G1052" s="453"/>
      <c r="H1052" s="468"/>
    </row>
    <row r="1053" spans="7:8">
      <c r="G1053" s="453"/>
      <c r="H1053" s="468"/>
    </row>
    <row r="1054" spans="7:8">
      <c r="G1054" s="453"/>
      <c r="H1054" s="468"/>
    </row>
    <row r="1055" spans="7:8">
      <c r="G1055" s="453"/>
      <c r="H1055" s="468"/>
    </row>
    <row r="1056" spans="7:8">
      <c r="G1056" s="453"/>
      <c r="H1056" s="468"/>
    </row>
    <row r="1057" spans="7:8">
      <c r="G1057" s="453"/>
      <c r="H1057" s="468"/>
    </row>
    <row r="1058" spans="7:8">
      <c r="G1058" s="453"/>
      <c r="H1058" s="468"/>
    </row>
    <row r="1059" spans="7:8">
      <c r="G1059" s="453"/>
      <c r="H1059" s="468"/>
    </row>
    <row r="1060" spans="7:8">
      <c r="G1060" s="453"/>
      <c r="H1060" s="468"/>
    </row>
    <row r="1061" spans="7:8">
      <c r="G1061" s="453"/>
      <c r="H1061" s="468"/>
    </row>
    <row r="1062" spans="7:8">
      <c r="G1062" s="453"/>
      <c r="H1062" s="468"/>
    </row>
    <row r="1063" spans="7:8">
      <c r="G1063" s="453"/>
      <c r="H1063" s="468"/>
    </row>
    <row r="1064" spans="7:8">
      <c r="G1064" s="453"/>
      <c r="H1064" s="468"/>
    </row>
    <row r="1065" spans="7:8">
      <c r="G1065" s="453"/>
      <c r="H1065" s="468"/>
    </row>
    <row r="1066" spans="7:8">
      <c r="G1066" s="453"/>
      <c r="H1066" s="468"/>
    </row>
    <row r="1067" spans="7:8">
      <c r="G1067" s="453"/>
      <c r="H1067" s="468"/>
    </row>
    <row r="1068" spans="7:8">
      <c r="G1068" s="453"/>
      <c r="H1068" s="468"/>
    </row>
    <row r="1069" spans="7:8">
      <c r="G1069" s="453"/>
      <c r="H1069" s="468"/>
    </row>
    <row r="1070" spans="7:8">
      <c r="G1070" s="453"/>
      <c r="H1070" s="468"/>
    </row>
    <row r="1071" spans="7:8">
      <c r="G1071" s="453"/>
      <c r="H1071" s="468"/>
    </row>
    <row r="1072" spans="7:8">
      <c r="G1072" s="453"/>
      <c r="H1072" s="468"/>
    </row>
    <row r="1073" spans="7:8">
      <c r="G1073" s="453"/>
      <c r="H1073" s="468"/>
    </row>
    <row r="1074" spans="7:8">
      <c r="G1074" s="453"/>
      <c r="H1074" s="468"/>
    </row>
    <row r="1075" spans="7:8">
      <c r="G1075" s="453"/>
      <c r="H1075" s="468"/>
    </row>
    <row r="1076" spans="7:8">
      <c r="G1076" s="453"/>
      <c r="H1076" s="468"/>
    </row>
    <row r="1077" spans="7:8">
      <c r="G1077" s="453"/>
      <c r="H1077" s="468"/>
    </row>
    <row r="1078" spans="7:8">
      <c r="G1078" s="453"/>
      <c r="H1078" s="468"/>
    </row>
    <row r="1079" spans="7:8">
      <c r="G1079" s="453"/>
      <c r="H1079" s="468"/>
    </row>
    <row r="1080" spans="7:8">
      <c r="G1080" s="453"/>
      <c r="H1080" s="468"/>
    </row>
    <row r="1081" spans="7:8">
      <c r="G1081" s="453"/>
      <c r="H1081" s="468"/>
    </row>
    <row r="1082" spans="7:8">
      <c r="G1082" s="453"/>
      <c r="H1082" s="468"/>
    </row>
    <row r="1083" spans="7:8">
      <c r="G1083" s="453"/>
      <c r="H1083" s="468"/>
    </row>
    <row r="1084" spans="7:8">
      <c r="G1084" s="453"/>
      <c r="H1084" s="468"/>
    </row>
    <row r="1085" spans="7:8">
      <c r="G1085" s="453"/>
      <c r="H1085" s="468"/>
    </row>
    <row r="1086" spans="7:8">
      <c r="G1086" s="453"/>
      <c r="H1086" s="468"/>
    </row>
    <row r="1087" spans="7:8">
      <c r="G1087" s="453"/>
      <c r="H1087" s="468"/>
    </row>
    <row r="1088" spans="7:8">
      <c r="G1088" s="453"/>
      <c r="H1088" s="468"/>
    </row>
    <row r="1089" spans="7:8">
      <c r="G1089" s="453"/>
      <c r="H1089" s="468"/>
    </row>
    <row r="1090" spans="7:8">
      <c r="G1090" s="453"/>
      <c r="H1090" s="468"/>
    </row>
    <row r="1091" spans="7:8">
      <c r="G1091" s="453"/>
      <c r="H1091" s="468"/>
    </row>
    <row r="1092" spans="7:8">
      <c r="G1092" s="453"/>
      <c r="H1092" s="468"/>
    </row>
    <row r="1093" spans="7:8">
      <c r="G1093" s="453"/>
      <c r="H1093" s="468"/>
    </row>
    <row r="1094" spans="7:8">
      <c r="G1094" s="453"/>
      <c r="H1094" s="468"/>
    </row>
    <row r="1095" spans="7:8">
      <c r="G1095" s="453"/>
      <c r="H1095" s="468"/>
    </row>
    <row r="1096" spans="7:8">
      <c r="G1096" s="453"/>
      <c r="H1096" s="468"/>
    </row>
    <row r="1097" spans="7:8">
      <c r="G1097" s="453"/>
      <c r="H1097" s="468"/>
    </row>
    <row r="1098" spans="7:8">
      <c r="G1098" s="453"/>
      <c r="H1098" s="468"/>
    </row>
    <row r="1099" spans="7:8">
      <c r="G1099" s="453"/>
      <c r="H1099" s="468"/>
    </row>
    <row r="1100" spans="7:8">
      <c r="G1100" s="453"/>
      <c r="H1100" s="468"/>
    </row>
    <row r="1101" spans="7:8">
      <c r="G1101" s="453"/>
      <c r="H1101" s="468"/>
    </row>
    <row r="1102" spans="7:8">
      <c r="G1102" s="453"/>
      <c r="H1102" s="468"/>
    </row>
    <row r="1103" spans="7:8">
      <c r="G1103" s="453"/>
      <c r="H1103" s="468"/>
    </row>
    <row r="1104" spans="7:8">
      <c r="G1104" s="453"/>
      <c r="H1104" s="468"/>
    </row>
    <row r="1105" spans="7:8">
      <c r="G1105" s="453"/>
      <c r="H1105" s="468"/>
    </row>
    <row r="1106" spans="7:8">
      <c r="G1106" s="453"/>
      <c r="H1106" s="468"/>
    </row>
    <row r="1107" spans="7:8">
      <c r="G1107" s="453"/>
      <c r="H1107" s="468"/>
    </row>
    <row r="1108" spans="7:8">
      <c r="G1108" s="453"/>
      <c r="H1108" s="468"/>
    </row>
    <row r="1109" spans="7:8">
      <c r="G1109" s="453"/>
      <c r="H1109" s="468"/>
    </row>
    <row r="1110" spans="7:8">
      <c r="G1110" s="453"/>
      <c r="H1110" s="468"/>
    </row>
    <row r="1111" spans="7:8">
      <c r="G1111" s="453"/>
      <c r="H1111" s="468"/>
    </row>
    <row r="1112" spans="7:8">
      <c r="G1112" s="453"/>
      <c r="H1112" s="468"/>
    </row>
    <row r="1113" spans="7:8">
      <c r="G1113" s="453"/>
      <c r="H1113" s="468"/>
    </row>
    <row r="1114" spans="7:8">
      <c r="G1114" s="453"/>
      <c r="H1114" s="468"/>
    </row>
    <row r="1115" spans="7:8">
      <c r="G1115" s="453"/>
      <c r="H1115" s="468"/>
    </row>
    <row r="1116" spans="7:8">
      <c r="G1116" s="453"/>
      <c r="H1116" s="468"/>
    </row>
    <row r="1117" spans="7:8">
      <c r="G1117" s="453"/>
      <c r="H1117" s="468"/>
    </row>
    <row r="1118" spans="7:8">
      <c r="G1118" s="453"/>
      <c r="H1118" s="468"/>
    </row>
    <row r="1119" spans="7:8">
      <c r="G1119" s="453"/>
      <c r="H1119" s="468"/>
    </row>
    <row r="1120" spans="7:8">
      <c r="G1120" s="453"/>
      <c r="H1120" s="468"/>
    </row>
    <row r="1121" spans="7:8">
      <c r="G1121" s="453"/>
      <c r="H1121" s="468"/>
    </row>
    <row r="1122" spans="7:8">
      <c r="G1122" s="453"/>
      <c r="H1122" s="468"/>
    </row>
    <row r="1123" spans="7:8">
      <c r="G1123" s="453"/>
      <c r="H1123" s="468"/>
    </row>
    <row r="1124" spans="7:8">
      <c r="G1124" s="453"/>
      <c r="H1124" s="468"/>
    </row>
    <row r="1125" spans="7:8">
      <c r="G1125" s="453"/>
      <c r="H1125" s="468"/>
    </row>
    <row r="1126" spans="7:8">
      <c r="G1126" s="453"/>
      <c r="H1126" s="468"/>
    </row>
    <row r="1127" spans="7:8">
      <c r="G1127" s="453"/>
      <c r="H1127" s="468"/>
    </row>
    <row r="1128" spans="7:8">
      <c r="G1128" s="453"/>
      <c r="H1128" s="468"/>
    </row>
    <row r="1129" spans="7:8">
      <c r="G1129" s="453"/>
      <c r="H1129" s="468"/>
    </row>
    <row r="1130" spans="7:8">
      <c r="G1130" s="453"/>
      <c r="H1130" s="468"/>
    </row>
  </sheetData>
  <mergeCells count="131">
    <mergeCell ref="AK2:AO2"/>
    <mergeCell ref="Z2:AI2"/>
    <mergeCell ref="AP2:AS2"/>
    <mergeCell ref="AT2:AU2"/>
    <mergeCell ref="AT3:AU3"/>
    <mergeCell ref="Q3:Y3"/>
    <mergeCell ref="O3:P3"/>
    <mergeCell ref="L3:N3"/>
    <mergeCell ref="I3:K3"/>
    <mergeCell ref="I2:Y2"/>
    <mergeCell ref="Z3:AI3"/>
    <mergeCell ref="AP3:AS3"/>
    <mergeCell ref="A229:A232"/>
    <mergeCell ref="B229:B232"/>
    <mergeCell ref="C229:C232"/>
    <mergeCell ref="A233:A243"/>
    <mergeCell ref="B233:B243"/>
    <mergeCell ref="C233:C243"/>
    <mergeCell ref="A220:A226"/>
    <mergeCell ref="B220:B226"/>
    <mergeCell ref="C220:C226"/>
    <mergeCell ref="A227:A228"/>
    <mergeCell ref="B227:B228"/>
    <mergeCell ref="C227:C228"/>
    <mergeCell ref="A210:A219"/>
    <mergeCell ref="B210:B219"/>
    <mergeCell ref="C210:C219"/>
    <mergeCell ref="A205:A207"/>
    <mergeCell ref="B205:B207"/>
    <mergeCell ref="C205:C207"/>
    <mergeCell ref="A208:A209"/>
    <mergeCell ref="B208:B209"/>
    <mergeCell ref="C208:C209"/>
    <mergeCell ref="A188:A192"/>
    <mergeCell ref="B188:B192"/>
    <mergeCell ref="C188:C192"/>
    <mergeCell ref="A193:A204"/>
    <mergeCell ref="B193:B204"/>
    <mergeCell ref="C193:C204"/>
    <mergeCell ref="A184:A187"/>
    <mergeCell ref="B184:B187"/>
    <mergeCell ref="C184:C187"/>
    <mergeCell ref="A175:A176"/>
    <mergeCell ref="B175:B176"/>
    <mergeCell ref="C175:C176"/>
    <mergeCell ref="A179:A183"/>
    <mergeCell ref="B179:B183"/>
    <mergeCell ref="C179:C183"/>
    <mergeCell ref="A166:A170"/>
    <mergeCell ref="B166:B170"/>
    <mergeCell ref="C166:C170"/>
    <mergeCell ref="A172:A174"/>
    <mergeCell ref="B172:B174"/>
    <mergeCell ref="C172:C174"/>
    <mergeCell ref="A162:A165"/>
    <mergeCell ref="B162:B165"/>
    <mergeCell ref="C162:C165"/>
    <mergeCell ref="A150:A156"/>
    <mergeCell ref="B150:B156"/>
    <mergeCell ref="C150:C156"/>
    <mergeCell ref="A159:A161"/>
    <mergeCell ref="B159:B161"/>
    <mergeCell ref="C159:C161"/>
    <mergeCell ref="A140:A149"/>
    <mergeCell ref="B140:B149"/>
    <mergeCell ref="C140:C149"/>
    <mergeCell ref="A132:A139"/>
    <mergeCell ref="B132:B139"/>
    <mergeCell ref="C132:C139"/>
    <mergeCell ref="A121:A122"/>
    <mergeCell ref="B121:B122"/>
    <mergeCell ref="C121:C122"/>
    <mergeCell ref="A123:A131"/>
    <mergeCell ref="B123:B131"/>
    <mergeCell ref="C123:C131"/>
    <mergeCell ref="A99:A105"/>
    <mergeCell ref="B99:B105"/>
    <mergeCell ref="C99:C105"/>
    <mergeCell ref="A106:A120"/>
    <mergeCell ref="B106:B120"/>
    <mergeCell ref="C106:C120"/>
    <mergeCell ref="A92:A94"/>
    <mergeCell ref="B92:B94"/>
    <mergeCell ref="C92:C94"/>
    <mergeCell ref="A95:A98"/>
    <mergeCell ref="B95:B98"/>
    <mergeCell ref="C95:C98"/>
    <mergeCell ref="A83:A91"/>
    <mergeCell ref="B83:B91"/>
    <mergeCell ref="C83:C91"/>
    <mergeCell ref="A77:A80"/>
    <mergeCell ref="B77:B80"/>
    <mergeCell ref="C77:C80"/>
    <mergeCell ref="A81:A82"/>
    <mergeCell ref="B81:B82"/>
    <mergeCell ref="C81:C82"/>
    <mergeCell ref="A67:A76"/>
    <mergeCell ref="B67:B76"/>
    <mergeCell ref="C67:C76"/>
    <mergeCell ref="A60:A66"/>
    <mergeCell ref="B60:B66"/>
    <mergeCell ref="C60:C66"/>
    <mergeCell ref="A49:A53"/>
    <mergeCell ref="B49:B53"/>
    <mergeCell ref="C49:C53"/>
    <mergeCell ref="A54:A59"/>
    <mergeCell ref="B54:B59"/>
    <mergeCell ref="C54:C59"/>
    <mergeCell ref="A40:A48"/>
    <mergeCell ref="B40:B48"/>
    <mergeCell ref="C40:C48"/>
    <mergeCell ref="A30:A31"/>
    <mergeCell ref="B30:B31"/>
    <mergeCell ref="C30:C31"/>
    <mergeCell ref="A32:A39"/>
    <mergeCell ref="B32:B39"/>
    <mergeCell ref="C32:C39"/>
    <mergeCell ref="A6:D6"/>
    <mergeCell ref="AK3:AO3"/>
    <mergeCell ref="A21:A24"/>
    <mergeCell ref="B21:B24"/>
    <mergeCell ref="C21:C24"/>
    <mergeCell ref="A25:A29"/>
    <mergeCell ref="B25:B29"/>
    <mergeCell ref="C25:C29"/>
    <mergeCell ref="A7:D7"/>
    <mergeCell ref="A8:D8"/>
    <mergeCell ref="A10:D10"/>
    <mergeCell ref="A12:A20"/>
    <mergeCell ref="B12:B20"/>
    <mergeCell ref="C12:C20"/>
  </mergeCells>
  <hyperlinks>
    <hyperlink ref="E92" r:id="rId1"/>
    <hyperlink ref="E93" r:id="rId2"/>
    <hyperlink ref="G60" r:id="rId3" display="FEMP "/>
    <hyperlink ref="G65" r:id="rId4" display="FEMP "/>
    <hyperlink ref="G155" r:id="rId5"/>
    <hyperlink ref="G153" r:id="rId6" display="FEMP "/>
    <hyperlink ref="G150" r:id="rId7" display="WBDG / OJT "/>
    <hyperlink ref="G152" r:id="rId8" display="WBDG / OJT "/>
    <hyperlink ref="G159" r:id="rId9" display="WBDG / OJT"/>
    <hyperlink ref="G197" r:id="rId10"/>
    <hyperlink ref="G199" r:id="rId11"/>
    <hyperlink ref="G172" r:id="rId12" display="WBDG / OJT"/>
    <hyperlink ref="G173" r:id="rId13" location="mr" display="Agency / WBDG / OJT"/>
    <hyperlink ref="G216" r:id="rId14"/>
    <hyperlink ref="G227" r:id="rId15"/>
    <hyperlink ref="G228" r:id="rId16"/>
    <hyperlink ref="G231" r:id="rId17"/>
    <hyperlink ref="G213" r:id="rId18"/>
    <hyperlink ref="G215" r:id="rId19"/>
    <hyperlink ref="G217" r:id="rId20"/>
    <hyperlink ref="G218" r:id="rId21"/>
    <hyperlink ref="G220" r:id="rId22"/>
    <hyperlink ref="G175" r:id="rId23" display="WBDG / OJT"/>
    <hyperlink ref="G61:G63" r:id="rId24" display="FEMP "/>
    <hyperlink ref="G154" r:id="rId25"/>
    <hyperlink ref="G180" r:id="rId26" display="WBDG/OJT "/>
    <hyperlink ref="G181" r:id="rId27" display="WBDG/OJT"/>
    <hyperlink ref="G182" r:id="rId28" display="WBDG/OJT"/>
    <hyperlink ref="G183" r:id="rId29" display="WBDG/OJT"/>
    <hyperlink ref="G186" r:id="rId30" display="WBDG/OJT"/>
    <hyperlink ref="G185" r:id="rId31" display="WBDG/OJT"/>
    <hyperlink ref="G184" r:id="rId32" display="WBDG/OJT"/>
    <hyperlink ref="G187" r:id="rId33" display="WBDG/OJT"/>
    <hyperlink ref="G233" r:id="rId34" display="WBDG/OJT"/>
    <hyperlink ref="G235" r:id="rId35"/>
    <hyperlink ref="G240" r:id="rId36" display="WBDG/OJT"/>
    <hyperlink ref="G243" r:id="rId37"/>
    <hyperlink ref="G88" r:id="rId38" display="California Energy Commission "/>
    <hyperlink ref="G93" r:id="rId39" display="FEMP "/>
    <hyperlink ref="G97" r:id="rId40" display="FEMP "/>
    <hyperlink ref="G98" r:id="rId41" display="FEMP "/>
    <hyperlink ref="G168" r:id="rId42" display="FEMP "/>
    <hyperlink ref="G167" r:id="rId43" display="Various - FEMP"/>
    <hyperlink ref="G61" r:id="rId44"/>
    <hyperlink ref="AU5" r:id="rId45"/>
    <hyperlink ref="AT5" r:id="rId46"/>
    <hyperlink ref="AE5" r:id="rId47"/>
  </hyperlinks>
  <pageMargins left="0.7" right="0.7" top="0.75" bottom="0.75" header="0.3" footer="0.3"/>
  <pageSetup orientation="portrait" r:id="rId48"/>
  <legacyDrawing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Curriculum - Advanced Quals</vt:lpstr>
      <vt:lpstr>Facility Management</vt:lpstr>
      <vt:lpstr>Curriculum - Individual Courses</vt:lpstr>
    </vt:vector>
  </TitlesOfParts>
  <Company>U.S. General Services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Simpson</dc:creator>
  <cp:lastModifiedBy>BrianMGilligan</cp:lastModifiedBy>
  <dcterms:created xsi:type="dcterms:W3CDTF">2012-06-11T20:29:40Z</dcterms:created>
  <dcterms:modified xsi:type="dcterms:W3CDTF">2014-03-05T12:22:18Z</dcterms:modified>
</cp:coreProperties>
</file>